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water_sources" sheetId="1" r:id="rId1"/>
    <sheet name="municipal supply" sheetId="2" r:id="rId2"/>
    <sheet name="borewell " sheetId="3" r:id="rId3"/>
    <sheet name="dugwell" sheetId="4" r:id="rId4"/>
    <sheet name="tanker" sheetId="5" r:id="rId5"/>
  </sheets>
  <definedNames/>
  <calcPr fullCalcOnLoad="1"/>
</workbook>
</file>

<file path=xl/sharedStrings.xml><?xml version="1.0" encoding="utf-8"?>
<sst xmlns="http://schemas.openxmlformats.org/spreadsheetml/2006/main" count="312" uniqueCount="92">
  <si>
    <t>Sources of water for the school (tick all that are applicable)</t>
  </si>
  <si>
    <t>Municipal Supply</t>
  </si>
  <si>
    <t>Borewell</t>
  </si>
  <si>
    <t>Open dugwell</t>
  </si>
  <si>
    <t>Tankers</t>
  </si>
  <si>
    <t>Others</t>
  </si>
  <si>
    <t>Month</t>
  </si>
  <si>
    <t>Water bill (Rs)</t>
  </si>
  <si>
    <t>January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</si>
  <si>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</si>
  <si>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</si>
  <si>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</si>
  <si>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</si>
  <si>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</si>
  <si>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</si>
  <si>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</si>
  <si>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</si>
  <si>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</si>
  <si>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</si>
  <si>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February</t>
  </si>
  <si>
    <t>Estimating the quantity of water received from the municipal supply over a 3 year period through bills</t>
  </si>
  <si>
    <t>Estimating the quantity of water extracted from the ground (borewells and dugwells)</t>
  </si>
  <si>
    <t>Time taken to pump out 10 lts of water from the borewell</t>
  </si>
  <si>
    <t>secs</t>
  </si>
  <si>
    <t>litres / sec</t>
  </si>
  <si>
    <t xml:space="preserve">Flow rate </t>
  </si>
  <si>
    <t>=</t>
  </si>
  <si>
    <t>litres/minute</t>
  </si>
  <si>
    <t>Rating of the water pump</t>
  </si>
  <si>
    <t>kW</t>
  </si>
  <si>
    <t>BOREWELL</t>
  </si>
  <si>
    <t>Date</t>
  </si>
  <si>
    <t>Hours</t>
  </si>
  <si>
    <t>Minutes</t>
  </si>
  <si>
    <t>Duration for which the pump is on</t>
  </si>
  <si>
    <t>Quantity of water withdrawn</t>
  </si>
  <si>
    <t>units of power consumed (kWh)</t>
  </si>
  <si>
    <t>Day</t>
  </si>
  <si>
    <t>Day of the week</t>
  </si>
  <si>
    <t>Monday</t>
  </si>
  <si>
    <t>Tuesday</t>
  </si>
  <si>
    <t>Wednesday</t>
  </si>
  <si>
    <t>Thursday</t>
  </si>
  <si>
    <t>Friday</t>
  </si>
  <si>
    <t>Saturday</t>
  </si>
  <si>
    <t>Sunday</t>
  </si>
  <si>
    <t>Total for a week</t>
  </si>
  <si>
    <t xml:space="preserve">Use a 10 litre bucket and a stop watch. </t>
  </si>
  <si>
    <t>Start the pump and note the amount of time taken to fill a 10 litre bucket with water</t>
  </si>
  <si>
    <t>Year _____________________</t>
  </si>
  <si>
    <t>Year ________________</t>
  </si>
  <si>
    <t xml:space="preserve">Average </t>
  </si>
  <si>
    <t xml:space="preserve">Total </t>
  </si>
  <si>
    <t>Average</t>
  </si>
  <si>
    <t>Qty of water recd (kl)</t>
  </si>
  <si>
    <t>Average qty recd (kl)</t>
  </si>
  <si>
    <t>Average bill (Rs)</t>
  </si>
  <si>
    <t>Weekly tracking sheet</t>
  </si>
  <si>
    <t>Approximate total for a month</t>
  </si>
  <si>
    <t>Estimating the quantity of water received from tankers over a 3 year period through bills</t>
  </si>
  <si>
    <t>Monitoring can be done for 1 week / year or 1 month / year or 1 week per season</t>
  </si>
  <si>
    <t xml:space="preserve">Calculations of water consumption need to be made accordingly. </t>
  </si>
  <si>
    <t>Calculate total water used in a month (approximate or actual)</t>
  </si>
  <si>
    <t>Monitoring can also be done every season to monitor seasonal patterns</t>
  </si>
  <si>
    <t>Qty of water extracted (kl)</t>
  </si>
  <si>
    <t>Quantity of water withdrawn (kl)</t>
  </si>
  <si>
    <t>Jan</t>
  </si>
  <si>
    <t>Feb</t>
  </si>
  <si>
    <t>Mar</t>
  </si>
  <si>
    <t>Apr</t>
  </si>
  <si>
    <t>Aug</t>
  </si>
  <si>
    <t>Sept</t>
  </si>
  <si>
    <t>Oct</t>
  </si>
  <si>
    <t>Nov</t>
  </si>
  <si>
    <t>Dec</t>
  </si>
  <si>
    <t>Enter relevant values based on calculations made in weekly tracking sheet</t>
  </si>
  <si>
    <t>No of holidays</t>
  </si>
  <si>
    <t>no of working days</t>
  </si>
  <si>
    <t>no of half days</t>
  </si>
  <si>
    <t>Total</t>
  </si>
  <si>
    <t>One can get more accurate but mapping the supply on holidays, half days and working days and calculating the water extracted based on number of these days in a month</t>
  </si>
  <si>
    <t>Municipal (kl)</t>
  </si>
  <si>
    <t>Borewell (kl)</t>
  </si>
  <si>
    <t>Dugwell (kl)</t>
  </si>
  <si>
    <t>Tanker (kl)</t>
  </si>
  <si>
    <t>Total (kl)</t>
  </si>
  <si>
    <t>Represent the above graphically</t>
  </si>
  <si>
    <t>Calculate average power consumed per kilo litre of water extracted from the ground</t>
  </si>
  <si>
    <t>Calculate total power consumed (from average power consumption per kilo litre of extraction)</t>
  </si>
  <si>
    <t>Calculate average (monthly) and total power cost</t>
  </si>
  <si>
    <t>Supply pattern ( copy and paste from individual source tracking sheets)</t>
  </si>
  <si>
    <t xml:space="preserve">Want to make it better? Include costs as well.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</si>
</sst>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4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2" borderId="1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2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18.140625" style="0" customWidth="1"/>
    <col min="2" max="2" width="12.00390625" style="0" customWidth="1"/>
    <col min="3" max="3" width="11.140625" style="0" customWidth="1"/>
    <col min="4" max="4" width="10.7109375" style="0" customWidth="1"/>
    <col min="5" max="5" width="10.140625" style="0" customWidth="1"/>
  </cols>
  <sheetData>
    <row r="3" ht="12.75">
      <c r="A3" s="3" t="s">
        <v>0</v>
      </c>
    </row>
    <row r="5" ht="13.5" thickBot="1"/>
    <row r="6" spans="1:2" ht="13.5" thickBot="1">
      <c r="A6" t="s">
        <v>1</v>
      </c>
      <c r="B6" s="22"/>
    </row>
    <row r="7" ht="13.5" thickBot="1"/>
    <row r="8" spans="1:2" ht="13.5" thickBot="1">
      <c r="A8" t="s">
        <v>2</v>
      </c>
      <c r="B8" s="22"/>
    </row>
    <row r="9" ht="13.5" thickBot="1"/>
    <row r="10" spans="1:2" ht="13.5" thickBot="1">
      <c r="A10" t="s">
        <v>3</v>
      </c>
      <c r="B10" s="22"/>
    </row>
    <row r="11" ht="13.5" thickBot="1"/>
    <row r="12" spans="1:2" ht="13.5" thickBot="1">
      <c r="A12" t="s">
        <v>4</v>
      </c>
      <c r="B12" s="22"/>
    </row>
    <row r="13" ht="13.5" thickBot="1"/>
    <row r="14" spans="1:8" ht="13.5" thickBot="1">
      <c r="A14" t="s">
        <v>5</v>
      </c>
      <c r="B14" s="22"/>
      <c r="C14" s="1"/>
      <c r="D14" s="2"/>
      <c r="E14" s="2"/>
      <c r="F14" s="2"/>
      <c r="G14" s="2"/>
      <c r="H14" s="2"/>
    </row>
    <row r="19" ht="13.5" thickBot="1"/>
    <row r="20" spans="1:6" ht="12.75">
      <c r="A20" s="19" t="s">
        <v>90</v>
      </c>
      <c r="B20" s="12"/>
      <c r="C20" s="12"/>
      <c r="D20" s="12"/>
      <c r="E20" s="12"/>
      <c r="F20" s="13"/>
    </row>
    <row r="21" spans="1:6" ht="12.75">
      <c r="A21" s="14"/>
      <c r="B21" s="8"/>
      <c r="C21" s="8"/>
      <c r="D21" s="8"/>
      <c r="E21" s="8"/>
      <c r="F21" s="15"/>
    </row>
    <row r="22" spans="1:6" ht="12.75">
      <c r="A22" s="14" t="s">
        <v>6</v>
      </c>
      <c r="B22" s="8" t="s">
        <v>81</v>
      </c>
      <c r="C22" s="8" t="s">
        <v>82</v>
      </c>
      <c r="D22" s="8" t="s">
        <v>83</v>
      </c>
      <c r="E22" s="8" t="s">
        <v>84</v>
      </c>
      <c r="F22" s="15" t="s">
        <v>85</v>
      </c>
    </row>
    <row r="23" spans="1:6" ht="12.75">
      <c r="A23" s="14"/>
      <c r="B23" s="8"/>
      <c r="C23" s="8"/>
      <c r="D23" s="8"/>
      <c r="E23" s="8"/>
      <c r="F23" s="15"/>
    </row>
    <row r="24" spans="1:6" ht="12.75">
      <c r="A24" s="14" t="s">
        <v>8</v>
      </c>
      <c r="B24" s="8"/>
      <c r="C24" s="8"/>
      <c r="D24" s="8"/>
      <c r="E24" s="8"/>
      <c r="F24" s="15"/>
    </row>
    <row r="25" spans="1:6" ht="12.75">
      <c r="A25" s="14" t="s">
        <v>19</v>
      </c>
      <c r="B25" s="8"/>
      <c r="C25" s="8"/>
      <c r="D25" s="8"/>
      <c r="E25" s="8"/>
      <c r="F25" s="15"/>
    </row>
    <row r="26" spans="1:6" ht="12.75">
      <c r="A26" s="14" t="s">
        <v>9</v>
      </c>
      <c r="B26" s="8"/>
      <c r="C26" s="8"/>
      <c r="D26" s="8"/>
      <c r="E26" s="8"/>
      <c r="F26" s="15"/>
    </row>
    <row r="27" spans="1:6" ht="12.75">
      <c r="A27" s="14" t="s">
        <v>10</v>
      </c>
      <c r="B27" s="8"/>
      <c r="C27" s="8"/>
      <c r="D27" s="8"/>
      <c r="E27" s="8"/>
      <c r="F27" s="15"/>
    </row>
    <row r="28" spans="1:6" ht="12.75">
      <c r="A28" s="14" t="s">
        <v>11</v>
      </c>
      <c r="B28" s="8"/>
      <c r="C28" s="8"/>
      <c r="D28" s="8"/>
      <c r="E28" s="8"/>
      <c r="F28" s="15"/>
    </row>
    <row r="29" spans="1:6" ht="12.75">
      <c r="A29" s="14" t="s">
        <v>12</v>
      </c>
      <c r="B29" s="8"/>
      <c r="C29" s="8"/>
      <c r="D29" s="8"/>
      <c r="E29" s="8"/>
      <c r="F29" s="15"/>
    </row>
    <row r="30" spans="1:6" ht="12.75">
      <c r="A30" s="14" t="s">
        <v>13</v>
      </c>
      <c r="B30" s="8"/>
      <c r="C30" s="8"/>
      <c r="D30" s="8"/>
      <c r="E30" s="8"/>
      <c r="F30" s="15"/>
    </row>
    <row r="31" spans="1:6" ht="12.75">
      <c r="A31" s="14" t="s">
        <v>14</v>
      </c>
      <c r="B31" s="8"/>
      <c r="C31" s="8"/>
      <c r="D31" s="8"/>
      <c r="E31" s="8"/>
      <c r="F31" s="15"/>
    </row>
    <row r="32" spans="1:6" ht="12.75">
      <c r="A32" s="14" t="s">
        <v>15</v>
      </c>
      <c r="B32" s="8"/>
      <c r="C32" s="8"/>
      <c r="D32" s="8"/>
      <c r="E32" s="8"/>
      <c r="F32" s="15"/>
    </row>
    <row r="33" spans="1:6" ht="12.75">
      <c r="A33" s="14" t="s">
        <v>16</v>
      </c>
      <c r="B33" s="8"/>
      <c r="C33" s="8"/>
      <c r="D33" s="8"/>
      <c r="E33" s="8"/>
      <c r="F33" s="15"/>
    </row>
    <row r="34" spans="1:6" ht="12.75">
      <c r="A34" s="14" t="s">
        <v>17</v>
      </c>
      <c r="B34" s="8"/>
      <c r="C34" s="8"/>
      <c r="D34" s="8"/>
      <c r="E34" s="8"/>
      <c r="F34" s="15"/>
    </row>
    <row r="35" spans="1:6" ht="12.75">
      <c r="A35" s="14" t="s">
        <v>18</v>
      </c>
      <c r="B35" s="8"/>
      <c r="C35" s="8"/>
      <c r="D35" s="8"/>
      <c r="E35" s="8"/>
      <c r="F35" s="15"/>
    </row>
    <row r="36" spans="1:6" ht="12.75">
      <c r="A36" s="14"/>
      <c r="B36" s="8"/>
      <c r="C36" s="8"/>
      <c r="D36" s="8"/>
      <c r="E36" s="8"/>
      <c r="F36" s="15"/>
    </row>
    <row r="37" spans="1:6" ht="13.5" thickBot="1">
      <c r="A37" s="16" t="s">
        <v>79</v>
      </c>
      <c r="B37" s="17">
        <f>SUM(B24:B36)</f>
        <v>0</v>
      </c>
      <c r="C37" s="17">
        <f>SUM(C24:C36)</f>
        <v>0</v>
      </c>
      <c r="D37" s="17">
        <f>SUM(D24:D36)</f>
        <v>0</v>
      </c>
      <c r="E37" s="17">
        <f>SUM(E24:E36)</f>
        <v>0</v>
      </c>
      <c r="F37" s="18">
        <f>SUM(B37:E37)</f>
        <v>0</v>
      </c>
    </row>
    <row r="40" ht="12.75">
      <c r="A40" t="s">
        <v>86</v>
      </c>
    </row>
    <row r="42" ht="12.75">
      <c r="A42" t="s">
        <v>91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2"/>
  <sheetViews>
    <sheetView workbookViewId="0" topLeftCell="A1">
      <selection activeCell="H8" sqref="H8:H19"/>
    </sheetView>
  </sheetViews>
  <sheetFormatPr defaultColWidth="9.140625" defaultRowHeight="12.75"/>
  <cols>
    <col min="1" max="1" width="11.421875" style="0" customWidth="1"/>
    <col min="2" max="2" width="18.00390625" style="0" customWidth="1"/>
    <col min="3" max="3" width="13.28125" style="0" customWidth="1"/>
    <col min="4" max="4" width="18.7109375" style="0" customWidth="1"/>
    <col min="5" max="5" width="13.140625" style="0" customWidth="1"/>
    <col min="6" max="6" width="18.7109375" style="0" customWidth="1"/>
    <col min="7" max="7" width="12.57421875" style="0" customWidth="1"/>
    <col min="8" max="8" width="18.28125" style="0" customWidth="1"/>
    <col min="9" max="9" width="14.7109375" style="0" customWidth="1"/>
  </cols>
  <sheetData>
    <row r="3" spans="1:9" ht="12.75">
      <c r="A3" s="7" t="s">
        <v>20</v>
      </c>
      <c r="B3" s="8"/>
      <c r="C3" s="8"/>
      <c r="D3" s="8"/>
      <c r="E3" s="8"/>
      <c r="F3" s="8"/>
      <c r="G3" s="8"/>
      <c r="H3" s="8"/>
      <c r="I3" s="8"/>
    </row>
    <row r="4" spans="1:9" ht="12.75">
      <c r="A4" s="8"/>
      <c r="B4" s="8"/>
      <c r="C4" s="8"/>
      <c r="D4" s="8"/>
      <c r="E4" s="8"/>
      <c r="F4" s="8"/>
      <c r="G4" s="8"/>
      <c r="H4" s="8"/>
      <c r="I4" s="8"/>
    </row>
    <row r="5" spans="1:9" ht="12.75">
      <c r="A5" s="8" t="s">
        <v>6</v>
      </c>
      <c r="B5" s="23" t="s">
        <v>50</v>
      </c>
      <c r="C5" s="23"/>
      <c r="D5" s="23" t="s">
        <v>49</v>
      </c>
      <c r="E5" s="23"/>
      <c r="F5" s="23" t="s">
        <v>49</v>
      </c>
      <c r="G5" s="23"/>
      <c r="H5" s="8"/>
      <c r="I5" s="8"/>
    </row>
    <row r="6" spans="1:9" ht="12.75">
      <c r="A6" s="8"/>
      <c r="B6" s="8" t="s">
        <v>54</v>
      </c>
      <c r="C6" s="8" t="s">
        <v>7</v>
      </c>
      <c r="D6" s="8" t="s">
        <v>54</v>
      </c>
      <c r="E6" s="8" t="s">
        <v>7</v>
      </c>
      <c r="F6" s="8" t="s">
        <v>54</v>
      </c>
      <c r="G6" s="8" t="s">
        <v>7</v>
      </c>
      <c r="H6" s="8" t="s">
        <v>55</v>
      </c>
      <c r="I6" s="8" t="s">
        <v>56</v>
      </c>
    </row>
    <row r="7" spans="1:9" ht="12.75">
      <c r="A7" s="8"/>
      <c r="B7" s="8"/>
      <c r="C7" s="8"/>
      <c r="D7" s="8"/>
      <c r="E7" s="8"/>
      <c r="F7" s="8"/>
      <c r="G7" s="8"/>
      <c r="H7" s="8"/>
      <c r="I7" s="8"/>
    </row>
    <row r="8" spans="1:9" ht="12.75">
      <c r="A8" s="8" t="s">
        <v>8</v>
      </c>
      <c r="B8" s="9"/>
      <c r="C8" s="9"/>
      <c r="D8" s="9"/>
      <c r="E8" s="9"/>
      <c r="F8" s="9"/>
      <c r="G8" s="9"/>
      <c r="H8" s="8">
        <f>(B8+D8+F8)/3</f>
        <v>0</v>
      </c>
      <c r="I8" s="8">
        <f>(C8+E8+G8)/3</f>
        <v>0</v>
      </c>
    </row>
    <row r="9" spans="1:9" ht="12.75">
      <c r="A9" s="8" t="s">
        <v>19</v>
      </c>
      <c r="B9" s="9"/>
      <c r="C9" s="9"/>
      <c r="D9" s="9"/>
      <c r="E9" s="9"/>
      <c r="F9" s="9"/>
      <c r="G9" s="9"/>
      <c r="H9" s="8">
        <f aca="true" t="shared" si="0" ref="H9:H19">(B9+D9+F9)/3</f>
        <v>0</v>
      </c>
      <c r="I9" s="8">
        <f aca="true" t="shared" si="1" ref="I9:I19">(C9+E9+G9)/3</f>
        <v>0</v>
      </c>
    </row>
    <row r="10" spans="1:9" ht="12.75">
      <c r="A10" s="8" t="s">
        <v>9</v>
      </c>
      <c r="B10" s="9"/>
      <c r="C10" s="9"/>
      <c r="D10" s="9"/>
      <c r="E10" s="9"/>
      <c r="F10" s="9"/>
      <c r="G10" s="9"/>
      <c r="H10" s="8">
        <f t="shared" si="0"/>
        <v>0</v>
      </c>
      <c r="I10" s="8">
        <f t="shared" si="1"/>
        <v>0</v>
      </c>
    </row>
    <row r="11" spans="1:9" ht="12.75">
      <c r="A11" s="8" t="s">
        <v>10</v>
      </c>
      <c r="B11" s="9"/>
      <c r="C11" s="9"/>
      <c r="D11" s="9"/>
      <c r="E11" s="9"/>
      <c r="F11" s="9"/>
      <c r="G11" s="9"/>
      <c r="H11" s="8">
        <f t="shared" si="0"/>
        <v>0</v>
      </c>
      <c r="I11" s="8">
        <f t="shared" si="1"/>
        <v>0</v>
      </c>
    </row>
    <row r="12" spans="1:9" ht="12.75">
      <c r="A12" s="8" t="s">
        <v>11</v>
      </c>
      <c r="B12" s="9"/>
      <c r="C12" s="9"/>
      <c r="D12" s="9"/>
      <c r="E12" s="9"/>
      <c r="F12" s="9"/>
      <c r="G12" s="9"/>
      <c r="H12" s="8">
        <f t="shared" si="0"/>
        <v>0</v>
      </c>
      <c r="I12" s="8">
        <f t="shared" si="1"/>
        <v>0</v>
      </c>
    </row>
    <row r="13" spans="1:9" ht="12.75">
      <c r="A13" s="8" t="s">
        <v>12</v>
      </c>
      <c r="B13" s="9"/>
      <c r="C13" s="9"/>
      <c r="D13" s="9"/>
      <c r="E13" s="9"/>
      <c r="F13" s="9"/>
      <c r="G13" s="9"/>
      <c r="H13" s="8">
        <f t="shared" si="0"/>
        <v>0</v>
      </c>
      <c r="I13" s="8">
        <f t="shared" si="1"/>
        <v>0</v>
      </c>
    </row>
    <row r="14" spans="1:9" ht="12.75">
      <c r="A14" s="8" t="s">
        <v>13</v>
      </c>
      <c r="B14" s="9"/>
      <c r="C14" s="9"/>
      <c r="D14" s="9"/>
      <c r="E14" s="9"/>
      <c r="F14" s="9"/>
      <c r="G14" s="9"/>
      <c r="H14" s="8">
        <f t="shared" si="0"/>
        <v>0</v>
      </c>
      <c r="I14" s="8">
        <f t="shared" si="1"/>
        <v>0</v>
      </c>
    </row>
    <row r="15" spans="1:9" ht="12.75">
      <c r="A15" s="8" t="s">
        <v>14</v>
      </c>
      <c r="B15" s="9"/>
      <c r="C15" s="9"/>
      <c r="D15" s="9"/>
      <c r="E15" s="9"/>
      <c r="F15" s="9"/>
      <c r="G15" s="9"/>
      <c r="H15" s="8">
        <f t="shared" si="0"/>
        <v>0</v>
      </c>
      <c r="I15" s="8">
        <f t="shared" si="1"/>
        <v>0</v>
      </c>
    </row>
    <row r="16" spans="1:9" ht="12.75">
      <c r="A16" s="8" t="s">
        <v>15</v>
      </c>
      <c r="B16" s="9"/>
      <c r="C16" s="9"/>
      <c r="D16" s="9"/>
      <c r="E16" s="9"/>
      <c r="F16" s="9"/>
      <c r="G16" s="9"/>
      <c r="H16" s="8">
        <f t="shared" si="0"/>
        <v>0</v>
      </c>
      <c r="I16" s="8">
        <f t="shared" si="1"/>
        <v>0</v>
      </c>
    </row>
    <row r="17" spans="1:9" ht="12.75">
      <c r="A17" s="8" t="s">
        <v>16</v>
      </c>
      <c r="B17" s="9"/>
      <c r="C17" s="9"/>
      <c r="D17" s="9"/>
      <c r="E17" s="9"/>
      <c r="F17" s="9"/>
      <c r="G17" s="9"/>
      <c r="H17" s="8">
        <f t="shared" si="0"/>
        <v>0</v>
      </c>
      <c r="I17" s="8">
        <f t="shared" si="1"/>
        <v>0</v>
      </c>
    </row>
    <row r="18" spans="1:9" ht="12.75">
      <c r="A18" s="8" t="s">
        <v>17</v>
      </c>
      <c r="B18" s="9"/>
      <c r="C18" s="9"/>
      <c r="D18" s="9"/>
      <c r="E18" s="9"/>
      <c r="F18" s="9"/>
      <c r="G18" s="9"/>
      <c r="H18" s="8">
        <f t="shared" si="0"/>
        <v>0</v>
      </c>
      <c r="I18" s="8">
        <f t="shared" si="1"/>
        <v>0</v>
      </c>
    </row>
    <row r="19" spans="1:9" ht="12.75">
      <c r="A19" s="8" t="s">
        <v>18</v>
      </c>
      <c r="B19" s="9"/>
      <c r="C19" s="9"/>
      <c r="D19" s="9"/>
      <c r="E19" s="9"/>
      <c r="F19" s="9"/>
      <c r="G19" s="9"/>
      <c r="H19" s="8">
        <f t="shared" si="0"/>
        <v>0</v>
      </c>
      <c r="I19" s="8">
        <f t="shared" si="1"/>
        <v>0</v>
      </c>
    </row>
    <row r="20" spans="1:9" ht="12.75">
      <c r="A20" s="8"/>
      <c r="B20" s="8"/>
      <c r="C20" s="8"/>
      <c r="D20" s="8"/>
      <c r="E20" s="8"/>
      <c r="F20" s="8"/>
      <c r="G20" s="8"/>
      <c r="H20" s="8"/>
      <c r="I20" s="8"/>
    </row>
    <row r="21" spans="1:9" ht="12.75">
      <c r="A21" s="8" t="s">
        <v>52</v>
      </c>
      <c r="B21" s="8">
        <f aca="true" t="shared" si="2" ref="B21:G21">SUM(B8:B19)</f>
        <v>0</v>
      </c>
      <c r="C21" s="8">
        <f t="shared" si="2"/>
        <v>0</v>
      </c>
      <c r="D21" s="8">
        <f t="shared" si="2"/>
        <v>0</v>
      </c>
      <c r="E21" s="8">
        <f t="shared" si="2"/>
        <v>0</v>
      </c>
      <c r="F21" s="8">
        <f t="shared" si="2"/>
        <v>0</v>
      </c>
      <c r="G21" s="8">
        <f t="shared" si="2"/>
        <v>0</v>
      </c>
      <c r="H21" s="8"/>
      <c r="I21" s="8"/>
    </row>
    <row r="22" spans="1:9" ht="12.75">
      <c r="A22" s="8" t="s">
        <v>51</v>
      </c>
      <c r="B22" s="8">
        <f aca="true" t="shared" si="3" ref="B22:G22">B21/12</f>
        <v>0</v>
      </c>
      <c r="C22" s="8">
        <f t="shared" si="3"/>
        <v>0</v>
      </c>
      <c r="D22" s="8">
        <f t="shared" si="3"/>
        <v>0</v>
      </c>
      <c r="E22" s="8">
        <f t="shared" si="3"/>
        <v>0</v>
      </c>
      <c r="F22" s="8">
        <f t="shared" si="3"/>
        <v>0</v>
      </c>
      <c r="G22" s="8">
        <f t="shared" si="3"/>
        <v>0</v>
      </c>
      <c r="H22" s="8"/>
      <c r="I22" s="8"/>
    </row>
  </sheetData>
  <mergeCells count="3">
    <mergeCell ref="B5:C5"/>
    <mergeCell ref="D5:E5"/>
    <mergeCell ref="F5:G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M90"/>
  <sheetViews>
    <sheetView workbookViewId="0" topLeftCell="E18">
      <selection activeCell="M46" sqref="M46"/>
    </sheetView>
  </sheetViews>
  <sheetFormatPr defaultColWidth="9.140625" defaultRowHeight="12.75"/>
  <cols>
    <col min="2" max="2" width="11.421875" style="0" customWidth="1"/>
    <col min="3" max="3" width="14.7109375" style="0" customWidth="1"/>
    <col min="4" max="4" width="14.421875" style="0" customWidth="1"/>
    <col min="5" max="5" width="15.140625" style="0" customWidth="1"/>
    <col min="6" max="6" width="16.140625" style="0" customWidth="1"/>
    <col min="7" max="7" width="15.421875" style="0" customWidth="1"/>
    <col min="10" max="10" width="13.00390625" style="0" customWidth="1"/>
    <col min="11" max="11" width="16.421875" style="0" customWidth="1"/>
    <col min="12" max="12" width="13.8515625" style="0" customWidth="1"/>
    <col min="13" max="13" width="23.421875" style="0" customWidth="1"/>
  </cols>
  <sheetData>
    <row r="3" spans="1:2" ht="12.75">
      <c r="A3" s="3" t="s">
        <v>21</v>
      </c>
      <c r="B3" s="3"/>
    </row>
    <row r="5" spans="1:2" ht="12.75">
      <c r="A5" s="3" t="s">
        <v>30</v>
      </c>
      <c r="B5" s="3"/>
    </row>
    <row r="6" spans="1:2" ht="12.75">
      <c r="A6" s="3" t="s">
        <v>60</v>
      </c>
      <c r="B6" s="3"/>
    </row>
    <row r="7" spans="1:2" ht="12.75">
      <c r="A7" s="3" t="s">
        <v>61</v>
      </c>
      <c r="B7" s="3"/>
    </row>
    <row r="8" ht="13.5" thickBot="1"/>
    <row r="9" spans="1:8" ht="12.75">
      <c r="A9" s="26" t="s">
        <v>47</v>
      </c>
      <c r="B9" s="27"/>
      <c r="C9" s="27"/>
      <c r="D9" s="27"/>
      <c r="E9" s="27"/>
      <c r="F9" s="27"/>
      <c r="G9" s="28"/>
      <c r="H9" s="21"/>
    </row>
    <row r="10" spans="1:8" ht="12.75">
      <c r="A10" s="29" t="s">
        <v>48</v>
      </c>
      <c r="B10" s="30"/>
      <c r="C10" s="30"/>
      <c r="D10" s="30"/>
      <c r="E10" s="30"/>
      <c r="F10" s="30"/>
      <c r="G10" s="31"/>
      <c r="H10" s="21"/>
    </row>
    <row r="11" spans="1:8" ht="12.75">
      <c r="A11" s="32"/>
      <c r="B11" s="30"/>
      <c r="C11" s="30"/>
      <c r="D11" s="30"/>
      <c r="E11" s="30"/>
      <c r="F11" s="30"/>
      <c r="G11" s="31"/>
      <c r="H11" s="21"/>
    </row>
    <row r="12" spans="1:8" ht="12.75">
      <c r="A12" s="14" t="s">
        <v>22</v>
      </c>
      <c r="B12" s="8"/>
      <c r="C12" s="8"/>
      <c r="D12" s="8"/>
      <c r="E12" s="10" t="s">
        <v>26</v>
      </c>
      <c r="F12" s="9">
        <v>10</v>
      </c>
      <c r="G12" s="15" t="s">
        <v>23</v>
      </c>
      <c r="H12" s="6"/>
    </row>
    <row r="13" spans="1:8" ht="12.75">
      <c r="A13" s="14" t="s">
        <v>25</v>
      </c>
      <c r="B13" s="33"/>
      <c r="C13" s="33"/>
      <c r="D13" s="33"/>
      <c r="E13" s="10" t="s">
        <v>26</v>
      </c>
      <c r="F13" s="8">
        <f>F12/10</f>
        <v>1</v>
      </c>
      <c r="G13" s="15" t="s">
        <v>24</v>
      </c>
      <c r="H13" s="6"/>
    </row>
    <row r="14" spans="1:8" ht="13.5" thickBot="1">
      <c r="A14" s="24"/>
      <c r="B14" s="25"/>
      <c r="C14" s="25"/>
      <c r="D14" s="25"/>
      <c r="E14" s="20" t="s">
        <v>26</v>
      </c>
      <c r="F14" s="17">
        <f>600/F12</f>
        <v>60</v>
      </c>
      <c r="G14" s="18" t="s">
        <v>27</v>
      </c>
      <c r="H14" s="6"/>
    </row>
    <row r="15" ht="12.75">
      <c r="E15" s="5"/>
    </row>
    <row r="16" spans="1:7" ht="13.5" thickBot="1">
      <c r="A16" t="s">
        <v>28</v>
      </c>
      <c r="E16" s="5" t="s">
        <v>26</v>
      </c>
      <c r="F16" s="4"/>
      <c r="G16" t="s">
        <v>29</v>
      </c>
    </row>
    <row r="17" spans="9:13" ht="12.75">
      <c r="I17" s="11" t="s">
        <v>75</v>
      </c>
      <c r="J17" s="12"/>
      <c r="K17" s="12"/>
      <c r="L17" s="12"/>
      <c r="M17" s="13"/>
    </row>
    <row r="18" spans="9:13" ht="13.5" thickBot="1">
      <c r="I18" s="14"/>
      <c r="J18" s="8"/>
      <c r="K18" s="8"/>
      <c r="L18" s="8"/>
      <c r="M18" s="15"/>
    </row>
    <row r="19" spans="1:13" ht="12.75">
      <c r="A19" s="11" t="s">
        <v>57</v>
      </c>
      <c r="B19" s="12"/>
      <c r="C19" s="12"/>
      <c r="D19" s="12"/>
      <c r="E19" s="12"/>
      <c r="F19" s="12"/>
      <c r="G19" s="13"/>
      <c r="I19" s="14" t="s">
        <v>6</v>
      </c>
      <c r="J19" s="8" t="s">
        <v>76</v>
      </c>
      <c r="K19" s="8" t="s">
        <v>77</v>
      </c>
      <c r="L19" s="8" t="s">
        <v>78</v>
      </c>
      <c r="M19" s="15" t="s">
        <v>64</v>
      </c>
    </row>
    <row r="20" spans="1:13" ht="12.75" customHeight="1">
      <c r="A20" s="35" t="s">
        <v>37</v>
      </c>
      <c r="B20" s="36" t="s">
        <v>38</v>
      </c>
      <c r="C20" s="37" t="s">
        <v>31</v>
      </c>
      <c r="D20" s="8" t="s">
        <v>34</v>
      </c>
      <c r="E20" s="8"/>
      <c r="F20" s="36" t="s">
        <v>65</v>
      </c>
      <c r="G20" s="34" t="s">
        <v>36</v>
      </c>
      <c r="I20" s="14"/>
      <c r="J20" s="8"/>
      <c r="K20" s="8"/>
      <c r="L20" s="8"/>
      <c r="M20" s="15"/>
    </row>
    <row r="21" spans="1:13" ht="12.75">
      <c r="A21" s="35"/>
      <c r="B21" s="36"/>
      <c r="C21" s="37"/>
      <c r="D21" s="8" t="s">
        <v>32</v>
      </c>
      <c r="E21" s="8" t="s">
        <v>33</v>
      </c>
      <c r="F21" s="36"/>
      <c r="G21" s="34"/>
      <c r="I21" s="14" t="s">
        <v>66</v>
      </c>
      <c r="J21" s="9"/>
      <c r="K21" s="9"/>
      <c r="L21" s="9"/>
      <c r="M21" s="15"/>
    </row>
    <row r="22" spans="1:13" ht="12.75">
      <c r="A22" s="14">
        <v>1</v>
      </c>
      <c r="B22" s="8" t="s">
        <v>39</v>
      </c>
      <c r="C22" s="9"/>
      <c r="D22" s="9"/>
      <c r="E22" s="9"/>
      <c r="F22" s="8">
        <f aca="true" t="shared" si="0" ref="F22:F28">((D22*60)+E22)*$F$14/1000</f>
        <v>0</v>
      </c>
      <c r="G22" s="15">
        <f aca="true" t="shared" si="1" ref="G22:G28">((E22/60)+D22)*$F$16</f>
        <v>0</v>
      </c>
      <c r="I22" s="14" t="s">
        <v>67</v>
      </c>
      <c r="J22" s="9"/>
      <c r="K22" s="9"/>
      <c r="L22" s="9"/>
      <c r="M22" s="15"/>
    </row>
    <row r="23" spans="1:13" ht="12.75">
      <c r="A23" s="14">
        <v>2</v>
      </c>
      <c r="B23" s="8" t="s">
        <v>40</v>
      </c>
      <c r="C23" s="9"/>
      <c r="D23" s="9"/>
      <c r="E23" s="9"/>
      <c r="F23" s="8">
        <f t="shared" si="0"/>
        <v>0</v>
      </c>
      <c r="G23" s="15">
        <f t="shared" si="1"/>
        <v>0</v>
      </c>
      <c r="I23" s="14" t="s">
        <v>68</v>
      </c>
      <c r="J23" s="9"/>
      <c r="K23" s="9"/>
      <c r="L23" s="9"/>
      <c r="M23" s="15"/>
    </row>
    <row r="24" spans="1:13" ht="12.75">
      <c r="A24" s="14">
        <v>3</v>
      </c>
      <c r="B24" s="8" t="s">
        <v>41</v>
      </c>
      <c r="C24" s="9"/>
      <c r="D24" s="9"/>
      <c r="E24" s="9"/>
      <c r="F24" s="8">
        <f t="shared" si="0"/>
        <v>0</v>
      </c>
      <c r="G24" s="15">
        <f t="shared" si="1"/>
        <v>0</v>
      </c>
      <c r="I24" s="14" t="s">
        <v>69</v>
      </c>
      <c r="J24" s="9"/>
      <c r="K24" s="9"/>
      <c r="L24" s="9"/>
      <c r="M24" s="15"/>
    </row>
    <row r="25" spans="1:13" ht="12.75">
      <c r="A25" s="14">
        <v>4</v>
      </c>
      <c r="B25" s="8" t="s">
        <v>42</v>
      </c>
      <c r="C25" s="9"/>
      <c r="D25" s="9"/>
      <c r="E25" s="9"/>
      <c r="F25" s="8">
        <f t="shared" si="0"/>
        <v>0</v>
      </c>
      <c r="G25" s="15">
        <f t="shared" si="1"/>
        <v>0</v>
      </c>
      <c r="I25" s="14" t="s">
        <v>11</v>
      </c>
      <c r="J25" s="9"/>
      <c r="K25" s="9"/>
      <c r="L25" s="9"/>
      <c r="M25" s="15"/>
    </row>
    <row r="26" spans="1:13" ht="12.75">
      <c r="A26" s="14">
        <v>5</v>
      </c>
      <c r="B26" s="8" t="s">
        <v>43</v>
      </c>
      <c r="C26" s="9"/>
      <c r="D26" s="9"/>
      <c r="E26" s="9"/>
      <c r="F26" s="8">
        <f t="shared" si="0"/>
        <v>0</v>
      </c>
      <c r="G26" s="15">
        <f t="shared" si="1"/>
        <v>0</v>
      </c>
      <c r="I26" s="14" t="s">
        <v>12</v>
      </c>
      <c r="J26" s="9"/>
      <c r="K26" s="9"/>
      <c r="L26" s="9"/>
      <c r="M26" s="15"/>
    </row>
    <row r="27" spans="1:13" ht="12.75">
      <c r="A27" s="14">
        <v>6</v>
      </c>
      <c r="B27" s="8" t="s">
        <v>44</v>
      </c>
      <c r="C27" s="9"/>
      <c r="D27" s="9"/>
      <c r="E27" s="9"/>
      <c r="F27" s="8">
        <f t="shared" si="0"/>
        <v>0</v>
      </c>
      <c r="G27" s="15">
        <f t="shared" si="1"/>
        <v>0</v>
      </c>
      <c r="I27" s="14" t="s">
        <v>13</v>
      </c>
      <c r="J27" s="9"/>
      <c r="K27" s="9"/>
      <c r="L27" s="9"/>
      <c r="M27" s="15"/>
    </row>
    <row r="28" spans="1:13" ht="12.75">
      <c r="A28" s="14">
        <v>7</v>
      </c>
      <c r="B28" s="8" t="s">
        <v>45</v>
      </c>
      <c r="C28" s="9"/>
      <c r="D28" s="9"/>
      <c r="E28" s="9"/>
      <c r="F28" s="8">
        <f t="shared" si="0"/>
        <v>0</v>
      </c>
      <c r="G28" s="15">
        <f t="shared" si="1"/>
        <v>0</v>
      </c>
      <c r="I28" s="14" t="s">
        <v>70</v>
      </c>
      <c r="J28" s="9"/>
      <c r="K28" s="9"/>
      <c r="L28" s="9"/>
      <c r="M28" s="15"/>
    </row>
    <row r="29" spans="1:13" ht="12.75">
      <c r="A29" s="14"/>
      <c r="B29" s="8"/>
      <c r="C29" s="8"/>
      <c r="D29" s="8"/>
      <c r="E29" s="8"/>
      <c r="F29" s="8"/>
      <c r="G29" s="15"/>
      <c r="I29" s="14" t="s">
        <v>71</v>
      </c>
      <c r="J29" s="9"/>
      <c r="K29" s="9"/>
      <c r="L29" s="9"/>
      <c r="M29" s="15"/>
    </row>
    <row r="30" spans="1:13" ht="12.75">
      <c r="A30" s="14"/>
      <c r="B30" s="8"/>
      <c r="C30" s="8"/>
      <c r="D30" s="8"/>
      <c r="E30" s="8" t="s">
        <v>46</v>
      </c>
      <c r="F30" s="8">
        <f>SUM(F22:F29)</f>
        <v>0</v>
      </c>
      <c r="G30" s="15">
        <f>SUM(G22:G29)</f>
        <v>0</v>
      </c>
      <c r="I30" s="14" t="s">
        <v>72</v>
      </c>
      <c r="J30" s="9"/>
      <c r="K30" s="9"/>
      <c r="L30" s="9"/>
      <c r="M30" s="15"/>
    </row>
    <row r="31" spans="1:13" ht="12.75">
      <c r="A31" s="14"/>
      <c r="B31" s="8"/>
      <c r="C31" s="8"/>
      <c r="D31" s="8"/>
      <c r="E31" s="8"/>
      <c r="F31" s="8"/>
      <c r="G31" s="15"/>
      <c r="I31" s="14" t="s">
        <v>73</v>
      </c>
      <c r="J31" s="9"/>
      <c r="K31" s="9"/>
      <c r="L31" s="9"/>
      <c r="M31" s="15"/>
    </row>
    <row r="32" spans="1:13" ht="12.75">
      <c r="A32" s="14"/>
      <c r="B32" s="8"/>
      <c r="C32" s="8"/>
      <c r="D32" s="8" t="s">
        <v>58</v>
      </c>
      <c r="E32" s="8"/>
      <c r="F32" s="8">
        <f>F30*4</f>
        <v>0</v>
      </c>
      <c r="G32" s="15">
        <f>G30*4</f>
        <v>0</v>
      </c>
      <c r="I32" s="14" t="s">
        <v>74</v>
      </c>
      <c r="J32" s="9"/>
      <c r="K32" s="9"/>
      <c r="L32" s="9"/>
      <c r="M32" s="15"/>
    </row>
    <row r="33" spans="1:13" ht="13.5" thickBot="1">
      <c r="A33" s="16"/>
      <c r="B33" s="17"/>
      <c r="C33" s="17"/>
      <c r="D33" s="17"/>
      <c r="E33" s="17"/>
      <c r="F33" s="17"/>
      <c r="G33" s="18"/>
      <c r="I33" s="14"/>
      <c r="J33" s="8"/>
      <c r="K33" s="8"/>
      <c r="L33" s="8"/>
      <c r="M33" s="15"/>
    </row>
    <row r="34" spans="9:13" ht="12.75">
      <c r="I34" s="14" t="s">
        <v>79</v>
      </c>
      <c r="J34" s="8"/>
      <c r="K34" s="8"/>
      <c r="L34" s="8"/>
      <c r="M34" s="15">
        <f>SUM(M21:M32)</f>
        <v>0</v>
      </c>
    </row>
    <row r="35" spans="9:13" ht="13.5" thickBot="1">
      <c r="I35" s="16" t="s">
        <v>53</v>
      </c>
      <c r="J35" s="17"/>
      <c r="K35" s="17"/>
      <c r="L35" s="17"/>
      <c r="M35" s="18">
        <f>M34/12</f>
        <v>0</v>
      </c>
    </row>
    <row r="36" spans="1:7" ht="12.75">
      <c r="A36" s="11" t="s">
        <v>57</v>
      </c>
      <c r="B36" s="12"/>
      <c r="C36" s="12"/>
      <c r="D36" s="12"/>
      <c r="E36" s="12"/>
      <c r="F36" s="12"/>
      <c r="G36" s="13"/>
    </row>
    <row r="37" spans="1:9" ht="12.75">
      <c r="A37" s="35" t="s">
        <v>37</v>
      </c>
      <c r="B37" s="36" t="s">
        <v>38</v>
      </c>
      <c r="C37" s="37" t="s">
        <v>31</v>
      </c>
      <c r="D37" s="8" t="s">
        <v>34</v>
      </c>
      <c r="E37" s="8"/>
      <c r="F37" s="36" t="s">
        <v>35</v>
      </c>
      <c r="G37" s="34" t="s">
        <v>36</v>
      </c>
      <c r="I37" t="s">
        <v>88</v>
      </c>
    </row>
    <row r="38" spans="1:7" ht="12.75">
      <c r="A38" s="35"/>
      <c r="B38" s="36"/>
      <c r="C38" s="37"/>
      <c r="D38" s="8" t="s">
        <v>32</v>
      </c>
      <c r="E38" s="8" t="s">
        <v>33</v>
      </c>
      <c r="F38" s="36"/>
      <c r="G38" s="34"/>
    </row>
    <row r="39" spans="1:9" ht="12.75">
      <c r="A39" s="14">
        <v>1</v>
      </c>
      <c r="B39" s="8" t="s">
        <v>39</v>
      </c>
      <c r="C39" s="9"/>
      <c r="D39" s="9"/>
      <c r="E39" s="9"/>
      <c r="F39" s="8">
        <f aca="true" t="shared" si="2" ref="F39:F45">((D39*60)+E39)*$F$14/1000</f>
        <v>0</v>
      </c>
      <c r="G39" s="15">
        <f aca="true" t="shared" si="3" ref="G39:G45">((E39/60)+D39)*$F$16</f>
        <v>0</v>
      </c>
      <c r="I39" t="s">
        <v>89</v>
      </c>
    </row>
    <row r="40" spans="1:7" ht="12.75">
      <c r="A40" s="14">
        <v>2</v>
      </c>
      <c r="B40" s="8" t="s">
        <v>40</v>
      </c>
      <c r="C40" s="9"/>
      <c r="D40" s="9"/>
      <c r="E40" s="9"/>
      <c r="F40" s="8">
        <f t="shared" si="2"/>
        <v>0</v>
      </c>
      <c r="G40" s="15">
        <f t="shared" si="3"/>
        <v>0</v>
      </c>
    </row>
    <row r="41" spans="1:7" ht="12.75">
      <c r="A41" s="14">
        <v>3</v>
      </c>
      <c r="B41" s="8" t="s">
        <v>41</v>
      </c>
      <c r="C41" s="9"/>
      <c r="D41" s="9"/>
      <c r="E41" s="9"/>
      <c r="F41" s="8">
        <f t="shared" si="2"/>
        <v>0</v>
      </c>
      <c r="G41" s="15">
        <f t="shared" si="3"/>
        <v>0</v>
      </c>
    </row>
    <row r="42" spans="1:7" ht="12.75">
      <c r="A42" s="14">
        <v>4</v>
      </c>
      <c r="B42" s="8" t="s">
        <v>42</v>
      </c>
      <c r="C42" s="9"/>
      <c r="D42" s="9"/>
      <c r="E42" s="9"/>
      <c r="F42" s="8">
        <f t="shared" si="2"/>
        <v>0</v>
      </c>
      <c r="G42" s="15">
        <f t="shared" si="3"/>
        <v>0</v>
      </c>
    </row>
    <row r="43" spans="1:7" ht="12.75">
      <c r="A43" s="14">
        <v>5</v>
      </c>
      <c r="B43" s="8" t="s">
        <v>43</v>
      </c>
      <c r="C43" s="9"/>
      <c r="D43" s="9"/>
      <c r="E43" s="9"/>
      <c r="F43" s="8">
        <f t="shared" si="2"/>
        <v>0</v>
      </c>
      <c r="G43" s="15">
        <f t="shared" si="3"/>
        <v>0</v>
      </c>
    </row>
    <row r="44" spans="1:7" ht="12.75">
      <c r="A44" s="14">
        <v>6</v>
      </c>
      <c r="B44" s="8" t="s">
        <v>44</v>
      </c>
      <c r="C44" s="9"/>
      <c r="D44" s="9"/>
      <c r="E44" s="9"/>
      <c r="F44" s="8">
        <f t="shared" si="2"/>
        <v>0</v>
      </c>
      <c r="G44" s="15">
        <f t="shared" si="3"/>
        <v>0</v>
      </c>
    </row>
    <row r="45" spans="1:7" ht="12.75">
      <c r="A45" s="14">
        <v>7</v>
      </c>
      <c r="B45" s="8" t="s">
        <v>45</v>
      </c>
      <c r="C45" s="9"/>
      <c r="D45" s="9"/>
      <c r="E45" s="9"/>
      <c r="F45" s="8">
        <f t="shared" si="2"/>
        <v>0</v>
      </c>
      <c r="G45" s="15">
        <f t="shared" si="3"/>
        <v>0</v>
      </c>
    </row>
    <row r="46" spans="1:7" ht="12.75">
      <c r="A46" s="14"/>
      <c r="B46" s="8"/>
      <c r="C46" s="8"/>
      <c r="D46" s="8"/>
      <c r="E46" s="8"/>
      <c r="F46" s="8"/>
      <c r="G46" s="15"/>
    </row>
    <row r="47" spans="1:7" ht="12.75">
      <c r="A47" s="14"/>
      <c r="B47" s="8"/>
      <c r="C47" s="8"/>
      <c r="D47" s="8"/>
      <c r="E47" s="8" t="s">
        <v>46</v>
      </c>
      <c r="F47" s="8">
        <f>SUM(F39:F46)</f>
        <v>0</v>
      </c>
      <c r="G47" s="15">
        <f>SUM(G39:G46)</f>
        <v>0</v>
      </c>
    </row>
    <row r="48" spans="1:7" ht="12.75">
      <c r="A48" s="14"/>
      <c r="B48" s="8"/>
      <c r="C48" s="8"/>
      <c r="D48" s="8"/>
      <c r="E48" s="8"/>
      <c r="F48" s="8"/>
      <c r="G48" s="15"/>
    </row>
    <row r="49" spans="1:7" ht="12.75">
      <c r="A49" s="14"/>
      <c r="B49" s="8"/>
      <c r="C49" s="8"/>
      <c r="D49" s="8" t="s">
        <v>58</v>
      </c>
      <c r="E49" s="8"/>
      <c r="F49" s="8">
        <f>F47*4</f>
        <v>0</v>
      </c>
      <c r="G49" s="15">
        <f>G47*4</f>
        <v>0</v>
      </c>
    </row>
    <row r="50" spans="1:7" ht="13.5" thickBot="1">
      <c r="A50" s="16"/>
      <c r="B50" s="17"/>
      <c r="C50" s="17"/>
      <c r="D50" s="17"/>
      <c r="E50" s="17"/>
      <c r="F50" s="17"/>
      <c r="G50" s="18"/>
    </row>
    <row r="52" ht="13.5" thickBot="1"/>
    <row r="53" spans="1:7" ht="12.75">
      <c r="A53" s="11" t="s">
        <v>57</v>
      </c>
      <c r="B53" s="12"/>
      <c r="C53" s="12"/>
      <c r="D53" s="12"/>
      <c r="E53" s="12"/>
      <c r="F53" s="12"/>
      <c r="G53" s="13"/>
    </row>
    <row r="54" spans="1:7" ht="12.75">
      <c r="A54" s="35" t="s">
        <v>37</v>
      </c>
      <c r="B54" s="36" t="s">
        <v>38</v>
      </c>
      <c r="C54" s="37" t="s">
        <v>31</v>
      </c>
      <c r="D54" s="8" t="s">
        <v>34</v>
      </c>
      <c r="E54" s="8"/>
      <c r="F54" s="36" t="s">
        <v>35</v>
      </c>
      <c r="G54" s="34" t="s">
        <v>36</v>
      </c>
    </row>
    <row r="55" spans="1:7" ht="12.75">
      <c r="A55" s="35"/>
      <c r="B55" s="36"/>
      <c r="C55" s="37"/>
      <c r="D55" s="8" t="s">
        <v>32</v>
      </c>
      <c r="E55" s="8" t="s">
        <v>33</v>
      </c>
      <c r="F55" s="36"/>
      <c r="G55" s="34"/>
    </row>
    <row r="56" spans="1:7" ht="12.75">
      <c r="A56" s="14">
        <v>1</v>
      </c>
      <c r="B56" s="8" t="s">
        <v>39</v>
      </c>
      <c r="C56" s="9"/>
      <c r="D56" s="9"/>
      <c r="E56" s="9"/>
      <c r="F56" s="8">
        <f aca="true" t="shared" si="4" ref="F56:F62">((D56*60)+E56)*$F$14/1000</f>
        <v>0</v>
      </c>
      <c r="G56" s="15">
        <f aca="true" t="shared" si="5" ref="G56:G62">((E56/60)+D56)*$F$16</f>
        <v>0</v>
      </c>
    </row>
    <row r="57" spans="1:7" ht="12.75">
      <c r="A57" s="14">
        <v>2</v>
      </c>
      <c r="B57" s="8" t="s">
        <v>40</v>
      </c>
      <c r="C57" s="9"/>
      <c r="D57" s="9"/>
      <c r="E57" s="9"/>
      <c r="F57" s="8">
        <f t="shared" si="4"/>
        <v>0</v>
      </c>
      <c r="G57" s="15">
        <f t="shared" si="5"/>
        <v>0</v>
      </c>
    </row>
    <row r="58" spans="1:7" ht="12.75">
      <c r="A58" s="14">
        <v>3</v>
      </c>
      <c r="B58" s="8" t="s">
        <v>41</v>
      </c>
      <c r="C58" s="9"/>
      <c r="D58" s="9"/>
      <c r="E58" s="9"/>
      <c r="F58" s="8">
        <f t="shared" si="4"/>
        <v>0</v>
      </c>
      <c r="G58" s="15">
        <f t="shared" si="5"/>
        <v>0</v>
      </c>
    </row>
    <row r="59" spans="1:7" ht="12.75">
      <c r="A59" s="14">
        <v>4</v>
      </c>
      <c r="B59" s="8" t="s">
        <v>42</v>
      </c>
      <c r="C59" s="9"/>
      <c r="D59" s="9"/>
      <c r="E59" s="9"/>
      <c r="F59" s="8">
        <f t="shared" si="4"/>
        <v>0</v>
      </c>
      <c r="G59" s="15">
        <f t="shared" si="5"/>
        <v>0</v>
      </c>
    </row>
    <row r="60" spans="1:7" ht="12.75">
      <c r="A60" s="14">
        <v>5</v>
      </c>
      <c r="B60" s="8" t="s">
        <v>43</v>
      </c>
      <c r="C60" s="9"/>
      <c r="D60" s="9"/>
      <c r="E60" s="9"/>
      <c r="F60" s="8">
        <f t="shared" si="4"/>
        <v>0</v>
      </c>
      <c r="G60" s="15">
        <f t="shared" si="5"/>
        <v>0</v>
      </c>
    </row>
    <row r="61" spans="1:7" ht="12.75">
      <c r="A61" s="14">
        <v>6</v>
      </c>
      <c r="B61" s="8" t="s">
        <v>44</v>
      </c>
      <c r="C61" s="9"/>
      <c r="D61" s="9"/>
      <c r="E61" s="9"/>
      <c r="F61" s="8">
        <f t="shared" si="4"/>
        <v>0</v>
      </c>
      <c r="G61" s="15">
        <f t="shared" si="5"/>
        <v>0</v>
      </c>
    </row>
    <row r="62" spans="1:7" ht="12.75">
      <c r="A62" s="14">
        <v>7</v>
      </c>
      <c r="B62" s="8" t="s">
        <v>45</v>
      </c>
      <c r="C62" s="9"/>
      <c r="D62" s="9"/>
      <c r="E62" s="9"/>
      <c r="F62" s="8">
        <f t="shared" si="4"/>
        <v>0</v>
      </c>
      <c r="G62" s="15">
        <f t="shared" si="5"/>
        <v>0</v>
      </c>
    </row>
    <row r="63" spans="1:7" ht="12.75">
      <c r="A63" s="14"/>
      <c r="B63" s="8"/>
      <c r="C63" s="8"/>
      <c r="D63" s="8"/>
      <c r="E63" s="8"/>
      <c r="F63" s="8"/>
      <c r="G63" s="15"/>
    </row>
    <row r="64" spans="1:7" ht="12.75">
      <c r="A64" s="14"/>
      <c r="B64" s="8"/>
      <c r="C64" s="8"/>
      <c r="D64" s="8"/>
      <c r="E64" s="8" t="s">
        <v>46</v>
      </c>
      <c r="F64" s="8">
        <f>SUM(F56:F63)</f>
        <v>0</v>
      </c>
      <c r="G64" s="15">
        <f>SUM(G56:G63)</f>
        <v>0</v>
      </c>
    </row>
    <row r="65" spans="1:7" ht="12.75">
      <c r="A65" s="14"/>
      <c r="B65" s="8"/>
      <c r="C65" s="8"/>
      <c r="D65" s="8"/>
      <c r="E65" s="8"/>
      <c r="F65" s="8"/>
      <c r="G65" s="15"/>
    </row>
    <row r="66" spans="1:7" ht="12.75">
      <c r="A66" s="14"/>
      <c r="B66" s="8"/>
      <c r="C66" s="8"/>
      <c r="D66" s="8" t="s">
        <v>58</v>
      </c>
      <c r="E66" s="8"/>
      <c r="F66" s="8">
        <f>F64*4</f>
        <v>0</v>
      </c>
      <c r="G66" s="15">
        <f>G64*4</f>
        <v>0</v>
      </c>
    </row>
    <row r="67" spans="1:7" ht="13.5" thickBot="1">
      <c r="A67" s="16"/>
      <c r="B67" s="17"/>
      <c r="C67" s="17"/>
      <c r="D67" s="17"/>
      <c r="E67" s="17"/>
      <c r="F67" s="17"/>
      <c r="G67" s="18"/>
    </row>
    <row r="69" ht="13.5" thickBot="1"/>
    <row r="70" spans="1:7" ht="12.75">
      <c r="A70" s="11" t="s">
        <v>57</v>
      </c>
      <c r="B70" s="12"/>
      <c r="C70" s="12"/>
      <c r="D70" s="12"/>
      <c r="E70" s="12"/>
      <c r="F70" s="12"/>
      <c r="G70" s="13"/>
    </row>
    <row r="71" spans="1:7" ht="12.75">
      <c r="A71" s="35" t="s">
        <v>37</v>
      </c>
      <c r="B71" s="36" t="s">
        <v>38</v>
      </c>
      <c r="C71" s="37" t="s">
        <v>31</v>
      </c>
      <c r="D71" s="8" t="s">
        <v>34</v>
      </c>
      <c r="E71" s="8"/>
      <c r="F71" s="36" t="s">
        <v>35</v>
      </c>
      <c r="G71" s="34" t="s">
        <v>36</v>
      </c>
    </row>
    <row r="72" spans="1:7" ht="12.75">
      <c r="A72" s="35"/>
      <c r="B72" s="36"/>
      <c r="C72" s="37"/>
      <c r="D72" s="8" t="s">
        <v>32</v>
      </c>
      <c r="E72" s="8" t="s">
        <v>33</v>
      </c>
      <c r="F72" s="36"/>
      <c r="G72" s="34"/>
    </row>
    <row r="73" spans="1:7" ht="12.75">
      <c r="A73" s="14">
        <v>1</v>
      </c>
      <c r="B73" s="8" t="s">
        <v>39</v>
      </c>
      <c r="C73" s="9"/>
      <c r="D73" s="9"/>
      <c r="E73" s="9"/>
      <c r="F73" s="8">
        <f aca="true" t="shared" si="6" ref="F73:F79">((D73*60)+E73)*$F$14/1000</f>
        <v>0</v>
      </c>
      <c r="G73" s="15">
        <f aca="true" t="shared" si="7" ref="G73:G79">((E73/60)+D73)*$F$16</f>
        <v>0</v>
      </c>
    </row>
    <row r="74" spans="1:7" ht="12.75">
      <c r="A74" s="14">
        <v>2</v>
      </c>
      <c r="B74" s="8" t="s">
        <v>40</v>
      </c>
      <c r="C74" s="9"/>
      <c r="D74" s="9"/>
      <c r="E74" s="9"/>
      <c r="F74" s="8">
        <f t="shared" si="6"/>
        <v>0</v>
      </c>
      <c r="G74" s="15">
        <f t="shared" si="7"/>
        <v>0</v>
      </c>
    </row>
    <row r="75" spans="1:7" ht="12.75">
      <c r="A75" s="14">
        <v>3</v>
      </c>
      <c r="B75" s="8" t="s">
        <v>41</v>
      </c>
      <c r="C75" s="9"/>
      <c r="D75" s="9"/>
      <c r="E75" s="9"/>
      <c r="F75" s="8">
        <f t="shared" si="6"/>
        <v>0</v>
      </c>
      <c r="G75" s="15">
        <f t="shared" si="7"/>
        <v>0</v>
      </c>
    </row>
    <row r="76" spans="1:7" ht="12.75">
      <c r="A76" s="14">
        <v>4</v>
      </c>
      <c r="B76" s="8" t="s">
        <v>42</v>
      </c>
      <c r="C76" s="9"/>
      <c r="D76" s="9"/>
      <c r="E76" s="9"/>
      <c r="F76" s="8">
        <f t="shared" si="6"/>
        <v>0</v>
      </c>
      <c r="G76" s="15">
        <f t="shared" si="7"/>
        <v>0</v>
      </c>
    </row>
    <row r="77" spans="1:7" ht="12.75">
      <c r="A77" s="14">
        <v>5</v>
      </c>
      <c r="B77" s="8" t="s">
        <v>43</v>
      </c>
      <c r="C77" s="9"/>
      <c r="D77" s="9"/>
      <c r="E77" s="9"/>
      <c r="F77" s="8">
        <f t="shared" si="6"/>
        <v>0</v>
      </c>
      <c r="G77" s="15">
        <f t="shared" si="7"/>
        <v>0</v>
      </c>
    </row>
    <row r="78" spans="1:7" ht="12.75">
      <c r="A78" s="14">
        <v>6</v>
      </c>
      <c r="B78" s="8" t="s">
        <v>44</v>
      </c>
      <c r="C78" s="9"/>
      <c r="D78" s="9"/>
      <c r="E78" s="9"/>
      <c r="F78" s="8">
        <f t="shared" si="6"/>
        <v>0</v>
      </c>
      <c r="G78" s="15">
        <f t="shared" si="7"/>
        <v>0</v>
      </c>
    </row>
    <row r="79" spans="1:7" ht="12.75">
      <c r="A79" s="14">
        <v>7</v>
      </c>
      <c r="B79" s="8" t="s">
        <v>45</v>
      </c>
      <c r="C79" s="9"/>
      <c r="D79" s="9"/>
      <c r="E79" s="9"/>
      <c r="F79" s="8">
        <f t="shared" si="6"/>
        <v>0</v>
      </c>
      <c r="G79" s="15">
        <f t="shared" si="7"/>
        <v>0</v>
      </c>
    </row>
    <row r="80" spans="1:7" ht="12.75">
      <c r="A80" s="14"/>
      <c r="B80" s="8"/>
      <c r="C80" s="8"/>
      <c r="D80" s="8"/>
      <c r="E80" s="8"/>
      <c r="F80" s="8"/>
      <c r="G80" s="15"/>
    </row>
    <row r="81" spans="1:7" ht="12.75">
      <c r="A81" s="14"/>
      <c r="B81" s="8"/>
      <c r="C81" s="8"/>
      <c r="D81" s="8"/>
      <c r="E81" s="8" t="s">
        <v>46</v>
      </c>
      <c r="F81" s="8">
        <f>SUM(F73:F80)</f>
        <v>0</v>
      </c>
      <c r="G81" s="15">
        <f>SUM(G73:G80)</f>
        <v>0</v>
      </c>
    </row>
    <row r="82" spans="1:7" ht="12.75">
      <c r="A82" s="14"/>
      <c r="B82" s="8"/>
      <c r="C82" s="8"/>
      <c r="D82" s="8"/>
      <c r="E82" s="8"/>
      <c r="F82" s="8"/>
      <c r="G82" s="15"/>
    </row>
    <row r="83" spans="1:7" ht="12.75">
      <c r="A83" s="14"/>
      <c r="B83" s="8"/>
      <c r="C83" s="8"/>
      <c r="D83" s="8" t="s">
        <v>58</v>
      </c>
      <c r="E83" s="8"/>
      <c r="F83" s="8">
        <f>F81*4</f>
        <v>0</v>
      </c>
      <c r="G83" s="15">
        <f>G81*4</f>
        <v>0</v>
      </c>
    </row>
    <row r="84" spans="1:7" ht="13.5" thickBot="1">
      <c r="A84" s="16"/>
      <c r="B84" s="17"/>
      <c r="C84" s="17"/>
      <c r="D84" s="17"/>
      <c r="E84" s="17"/>
      <c r="F84" s="17"/>
      <c r="G84" s="18"/>
    </row>
    <row r="87" ht="12.75">
      <c r="A87" t="s">
        <v>62</v>
      </c>
    </row>
    <row r="88" ht="12.75">
      <c r="A88" t="s">
        <v>80</v>
      </c>
    </row>
    <row r="89" ht="12.75">
      <c r="A89" t="s">
        <v>63</v>
      </c>
    </row>
    <row r="90" ht="12.75">
      <c r="A90" t="s">
        <v>87</v>
      </c>
    </row>
  </sheetData>
  <mergeCells count="25">
    <mergeCell ref="G71:G72"/>
    <mergeCell ref="A71:A72"/>
    <mergeCell ref="B71:B72"/>
    <mergeCell ref="C71:C72"/>
    <mergeCell ref="F71:F72"/>
    <mergeCell ref="G37:G38"/>
    <mergeCell ref="A54:A55"/>
    <mergeCell ref="B54:B55"/>
    <mergeCell ref="C54:C55"/>
    <mergeCell ref="F54:F55"/>
    <mergeCell ref="G54:G55"/>
    <mergeCell ref="A37:A38"/>
    <mergeCell ref="B37:B38"/>
    <mergeCell ref="C37:C38"/>
    <mergeCell ref="F37:F38"/>
    <mergeCell ref="G20:G21"/>
    <mergeCell ref="A20:A21"/>
    <mergeCell ref="B20:B21"/>
    <mergeCell ref="C20:C21"/>
    <mergeCell ref="F20:F21"/>
    <mergeCell ref="A14:D14"/>
    <mergeCell ref="A9:G9"/>
    <mergeCell ref="A10:G10"/>
    <mergeCell ref="A11:G11"/>
    <mergeCell ref="B13:D13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90"/>
  <sheetViews>
    <sheetView workbookViewId="0" topLeftCell="E18">
      <selection activeCell="M40" sqref="M40"/>
    </sheetView>
  </sheetViews>
  <sheetFormatPr defaultColWidth="9.140625" defaultRowHeight="12.75"/>
  <cols>
    <col min="2" max="2" width="11.421875" style="0" customWidth="1"/>
    <col min="3" max="3" width="14.7109375" style="0" customWidth="1"/>
    <col min="4" max="4" width="14.421875" style="0" customWidth="1"/>
    <col min="5" max="5" width="15.140625" style="0" customWidth="1"/>
    <col min="6" max="6" width="16.140625" style="0" customWidth="1"/>
    <col min="7" max="7" width="15.421875" style="0" customWidth="1"/>
    <col min="10" max="10" width="13.00390625" style="0" customWidth="1"/>
    <col min="11" max="11" width="16.421875" style="0" customWidth="1"/>
    <col min="12" max="12" width="13.8515625" style="0" customWidth="1"/>
    <col min="13" max="13" width="23.421875" style="0" customWidth="1"/>
  </cols>
  <sheetData>
    <row r="3" spans="1:2" ht="12.75">
      <c r="A3" s="3" t="s">
        <v>21</v>
      </c>
      <c r="B3" s="3"/>
    </row>
    <row r="5" spans="1:2" ht="12.75">
      <c r="A5" s="3" t="s">
        <v>30</v>
      </c>
      <c r="B5" s="3"/>
    </row>
    <row r="6" spans="1:2" ht="12.75">
      <c r="A6" s="3" t="s">
        <v>60</v>
      </c>
      <c r="B6" s="3"/>
    </row>
    <row r="7" spans="1:2" ht="12.75">
      <c r="A7" s="3" t="s">
        <v>61</v>
      </c>
      <c r="B7" s="3"/>
    </row>
    <row r="8" ht="13.5" thickBot="1"/>
    <row r="9" spans="1:8" ht="12.75">
      <c r="A9" s="26" t="s">
        <v>47</v>
      </c>
      <c r="B9" s="27"/>
      <c r="C9" s="27"/>
      <c r="D9" s="27"/>
      <c r="E9" s="27"/>
      <c r="F9" s="27"/>
      <c r="G9" s="28"/>
      <c r="H9" s="21"/>
    </row>
    <row r="10" spans="1:8" ht="12.75">
      <c r="A10" s="29" t="s">
        <v>48</v>
      </c>
      <c r="B10" s="30"/>
      <c r="C10" s="30"/>
      <c r="D10" s="30"/>
      <c r="E10" s="30"/>
      <c r="F10" s="30"/>
      <c r="G10" s="31"/>
      <c r="H10" s="21"/>
    </row>
    <row r="11" spans="1:8" ht="12.75">
      <c r="A11" s="32"/>
      <c r="B11" s="30"/>
      <c r="C11" s="30"/>
      <c r="D11" s="30"/>
      <c r="E11" s="30"/>
      <c r="F11" s="30"/>
      <c r="G11" s="31"/>
      <c r="H11" s="21"/>
    </row>
    <row r="12" spans="1:8" ht="12.75">
      <c r="A12" s="14" t="s">
        <v>22</v>
      </c>
      <c r="B12" s="8"/>
      <c r="C12" s="8"/>
      <c r="D12" s="8"/>
      <c r="E12" s="10" t="s">
        <v>26</v>
      </c>
      <c r="F12" s="9">
        <v>10</v>
      </c>
      <c r="G12" s="15" t="s">
        <v>23</v>
      </c>
      <c r="H12" s="6"/>
    </row>
    <row r="13" spans="1:8" ht="12.75">
      <c r="A13" s="14" t="s">
        <v>25</v>
      </c>
      <c r="B13" s="33"/>
      <c r="C13" s="33"/>
      <c r="D13" s="33"/>
      <c r="E13" s="10" t="s">
        <v>26</v>
      </c>
      <c r="F13" s="8">
        <f>F12/10</f>
        <v>1</v>
      </c>
      <c r="G13" s="15" t="s">
        <v>24</v>
      </c>
      <c r="H13" s="6"/>
    </row>
    <row r="14" spans="1:8" ht="13.5" thickBot="1">
      <c r="A14" s="24"/>
      <c r="B14" s="25"/>
      <c r="C14" s="25"/>
      <c r="D14" s="25"/>
      <c r="E14" s="20" t="s">
        <v>26</v>
      </c>
      <c r="F14" s="17">
        <f>600/F12</f>
        <v>60</v>
      </c>
      <c r="G14" s="18" t="s">
        <v>27</v>
      </c>
      <c r="H14" s="6"/>
    </row>
    <row r="15" ht="12.75">
      <c r="E15" s="5"/>
    </row>
    <row r="16" spans="1:7" ht="13.5" thickBot="1">
      <c r="A16" t="s">
        <v>28</v>
      </c>
      <c r="E16" s="5" t="s">
        <v>26</v>
      </c>
      <c r="F16" s="4"/>
      <c r="G16" t="s">
        <v>29</v>
      </c>
    </row>
    <row r="17" spans="9:13" ht="12.75">
      <c r="I17" s="11" t="s">
        <v>75</v>
      </c>
      <c r="J17" s="12"/>
      <c r="K17" s="12"/>
      <c r="L17" s="12"/>
      <c r="M17" s="13"/>
    </row>
    <row r="18" spans="9:13" ht="13.5" thickBot="1">
      <c r="I18" s="14"/>
      <c r="J18" s="8"/>
      <c r="K18" s="8"/>
      <c r="L18" s="8"/>
      <c r="M18" s="15"/>
    </row>
    <row r="19" spans="1:13" ht="12.75">
      <c r="A19" s="11" t="s">
        <v>57</v>
      </c>
      <c r="B19" s="12"/>
      <c r="C19" s="12"/>
      <c r="D19" s="12"/>
      <c r="E19" s="12"/>
      <c r="F19" s="12"/>
      <c r="G19" s="13"/>
      <c r="I19" s="14" t="s">
        <v>6</v>
      </c>
      <c r="J19" s="8" t="s">
        <v>76</v>
      </c>
      <c r="K19" s="8" t="s">
        <v>77</v>
      </c>
      <c r="L19" s="8" t="s">
        <v>78</v>
      </c>
      <c r="M19" s="15" t="s">
        <v>64</v>
      </c>
    </row>
    <row r="20" spans="1:13" ht="12.75" customHeight="1">
      <c r="A20" s="35" t="s">
        <v>37</v>
      </c>
      <c r="B20" s="36" t="s">
        <v>38</v>
      </c>
      <c r="C20" s="37" t="s">
        <v>31</v>
      </c>
      <c r="D20" s="8" t="s">
        <v>34</v>
      </c>
      <c r="E20" s="8"/>
      <c r="F20" s="36" t="s">
        <v>65</v>
      </c>
      <c r="G20" s="34" t="s">
        <v>36</v>
      </c>
      <c r="I20" s="14"/>
      <c r="J20" s="8"/>
      <c r="K20" s="8"/>
      <c r="L20" s="8"/>
      <c r="M20" s="15"/>
    </row>
    <row r="21" spans="1:13" ht="12.75">
      <c r="A21" s="35"/>
      <c r="B21" s="36"/>
      <c r="C21" s="37"/>
      <c r="D21" s="8" t="s">
        <v>32</v>
      </c>
      <c r="E21" s="8" t="s">
        <v>33</v>
      </c>
      <c r="F21" s="36"/>
      <c r="G21" s="34"/>
      <c r="I21" s="14" t="s">
        <v>66</v>
      </c>
      <c r="J21" s="9"/>
      <c r="K21" s="9"/>
      <c r="L21" s="9"/>
      <c r="M21" s="15"/>
    </row>
    <row r="22" spans="1:13" ht="12.75">
      <c r="A22" s="14">
        <v>1</v>
      </c>
      <c r="B22" s="8" t="s">
        <v>39</v>
      </c>
      <c r="C22" s="9"/>
      <c r="D22" s="9"/>
      <c r="E22" s="9"/>
      <c r="F22" s="8">
        <f aca="true" t="shared" si="0" ref="F22:F28">((D22*60)+E22)*$F$14/1000</f>
        <v>0</v>
      </c>
      <c r="G22" s="15">
        <f aca="true" t="shared" si="1" ref="G22:G28">((E22/60)+D22)*$F$16</f>
        <v>0</v>
      </c>
      <c r="I22" s="14" t="s">
        <v>67</v>
      </c>
      <c r="J22" s="9"/>
      <c r="K22" s="9"/>
      <c r="L22" s="9"/>
      <c r="M22" s="15"/>
    </row>
    <row r="23" spans="1:13" ht="12.75">
      <c r="A23" s="14">
        <v>2</v>
      </c>
      <c r="B23" s="8" t="s">
        <v>40</v>
      </c>
      <c r="C23" s="9"/>
      <c r="D23" s="9"/>
      <c r="E23" s="9"/>
      <c r="F23" s="8">
        <f t="shared" si="0"/>
        <v>0</v>
      </c>
      <c r="G23" s="15">
        <f t="shared" si="1"/>
        <v>0</v>
      </c>
      <c r="I23" s="14" t="s">
        <v>68</v>
      </c>
      <c r="J23" s="9"/>
      <c r="K23" s="9"/>
      <c r="L23" s="9"/>
      <c r="M23" s="15"/>
    </row>
    <row r="24" spans="1:13" ht="12.75">
      <c r="A24" s="14">
        <v>3</v>
      </c>
      <c r="B24" s="8" t="s">
        <v>41</v>
      </c>
      <c r="C24" s="9"/>
      <c r="D24" s="9"/>
      <c r="E24" s="9"/>
      <c r="F24" s="8">
        <f t="shared" si="0"/>
        <v>0</v>
      </c>
      <c r="G24" s="15">
        <f t="shared" si="1"/>
        <v>0</v>
      </c>
      <c r="I24" s="14" t="s">
        <v>69</v>
      </c>
      <c r="J24" s="9"/>
      <c r="K24" s="9"/>
      <c r="L24" s="9"/>
      <c r="M24" s="15"/>
    </row>
    <row r="25" spans="1:13" ht="12.75">
      <c r="A25" s="14">
        <v>4</v>
      </c>
      <c r="B25" s="8" t="s">
        <v>42</v>
      </c>
      <c r="C25" s="9"/>
      <c r="D25" s="9"/>
      <c r="E25" s="9"/>
      <c r="F25" s="8">
        <f t="shared" si="0"/>
        <v>0</v>
      </c>
      <c r="G25" s="15">
        <f t="shared" si="1"/>
        <v>0</v>
      </c>
      <c r="I25" s="14" t="s">
        <v>11</v>
      </c>
      <c r="J25" s="9"/>
      <c r="K25" s="9"/>
      <c r="L25" s="9"/>
      <c r="M25" s="15"/>
    </row>
    <row r="26" spans="1:13" ht="12.75">
      <c r="A26" s="14">
        <v>5</v>
      </c>
      <c r="B26" s="8" t="s">
        <v>43</v>
      </c>
      <c r="C26" s="9"/>
      <c r="D26" s="9"/>
      <c r="E26" s="9"/>
      <c r="F26" s="8">
        <f t="shared" si="0"/>
        <v>0</v>
      </c>
      <c r="G26" s="15">
        <f t="shared" si="1"/>
        <v>0</v>
      </c>
      <c r="I26" s="14" t="s">
        <v>12</v>
      </c>
      <c r="J26" s="9"/>
      <c r="K26" s="9"/>
      <c r="L26" s="9"/>
      <c r="M26" s="15"/>
    </row>
    <row r="27" spans="1:13" ht="12.75">
      <c r="A27" s="14">
        <v>6</v>
      </c>
      <c r="B27" s="8" t="s">
        <v>44</v>
      </c>
      <c r="C27" s="9"/>
      <c r="D27" s="9"/>
      <c r="E27" s="9"/>
      <c r="F27" s="8">
        <f t="shared" si="0"/>
        <v>0</v>
      </c>
      <c r="G27" s="15">
        <f t="shared" si="1"/>
        <v>0</v>
      </c>
      <c r="I27" s="14" t="s">
        <v>13</v>
      </c>
      <c r="J27" s="9"/>
      <c r="K27" s="9"/>
      <c r="L27" s="9"/>
      <c r="M27" s="15"/>
    </row>
    <row r="28" spans="1:13" ht="12.75">
      <c r="A28" s="14">
        <v>7</v>
      </c>
      <c r="B28" s="8" t="s">
        <v>45</v>
      </c>
      <c r="C28" s="9"/>
      <c r="D28" s="9"/>
      <c r="E28" s="9"/>
      <c r="F28" s="8">
        <f t="shared" si="0"/>
        <v>0</v>
      </c>
      <c r="G28" s="15">
        <f t="shared" si="1"/>
        <v>0</v>
      </c>
      <c r="I28" s="14" t="s">
        <v>70</v>
      </c>
      <c r="J28" s="9"/>
      <c r="K28" s="9"/>
      <c r="L28" s="9"/>
      <c r="M28" s="15"/>
    </row>
    <row r="29" spans="1:13" ht="12.75">
      <c r="A29" s="14"/>
      <c r="B29" s="8"/>
      <c r="C29" s="8"/>
      <c r="D29" s="8"/>
      <c r="E29" s="8"/>
      <c r="F29" s="8"/>
      <c r="G29" s="15"/>
      <c r="I29" s="14" t="s">
        <v>71</v>
      </c>
      <c r="J29" s="9"/>
      <c r="K29" s="9"/>
      <c r="L29" s="9"/>
      <c r="M29" s="15"/>
    </row>
    <row r="30" spans="1:13" ht="12.75">
      <c r="A30" s="14"/>
      <c r="B30" s="8"/>
      <c r="C30" s="8"/>
      <c r="D30" s="8"/>
      <c r="E30" s="8" t="s">
        <v>46</v>
      </c>
      <c r="F30" s="8">
        <f>SUM(F22:F29)</f>
        <v>0</v>
      </c>
      <c r="G30" s="15">
        <f>SUM(G22:G29)</f>
        <v>0</v>
      </c>
      <c r="I30" s="14" t="s">
        <v>72</v>
      </c>
      <c r="J30" s="9"/>
      <c r="K30" s="9"/>
      <c r="L30" s="9"/>
      <c r="M30" s="15"/>
    </row>
    <row r="31" spans="1:13" ht="12.75">
      <c r="A31" s="14"/>
      <c r="B31" s="8"/>
      <c r="C31" s="8"/>
      <c r="D31" s="8"/>
      <c r="E31" s="8"/>
      <c r="F31" s="8"/>
      <c r="G31" s="15"/>
      <c r="I31" s="14" t="s">
        <v>73</v>
      </c>
      <c r="J31" s="9"/>
      <c r="K31" s="9"/>
      <c r="L31" s="9"/>
      <c r="M31" s="15"/>
    </row>
    <row r="32" spans="1:13" ht="12.75">
      <c r="A32" s="14"/>
      <c r="B32" s="8"/>
      <c r="C32" s="8"/>
      <c r="D32" s="8" t="s">
        <v>58</v>
      </c>
      <c r="E32" s="8"/>
      <c r="F32" s="8">
        <f>F30*4</f>
        <v>0</v>
      </c>
      <c r="G32" s="15">
        <f>G30*4</f>
        <v>0</v>
      </c>
      <c r="I32" s="14" t="s">
        <v>74</v>
      </c>
      <c r="J32" s="9"/>
      <c r="K32" s="9"/>
      <c r="L32" s="9"/>
      <c r="M32" s="15"/>
    </row>
    <row r="33" spans="1:13" ht="13.5" thickBot="1">
      <c r="A33" s="16"/>
      <c r="B33" s="17"/>
      <c r="C33" s="17"/>
      <c r="D33" s="17"/>
      <c r="E33" s="17"/>
      <c r="F33" s="17"/>
      <c r="G33" s="18"/>
      <c r="I33" s="14"/>
      <c r="J33" s="8"/>
      <c r="K33" s="8"/>
      <c r="L33" s="8"/>
      <c r="M33" s="15"/>
    </row>
    <row r="34" spans="9:13" ht="12.75">
      <c r="I34" s="14" t="s">
        <v>79</v>
      </c>
      <c r="J34" s="8"/>
      <c r="K34" s="8"/>
      <c r="L34" s="8"/>
      <c r="M34" s="15">
        <f>SUM(M21:M32)</f>
        <v>0</v>
      </c>
    </row>
    <row r="35" spans="9:13" ht="13.5" thickBot="1">
      <c r="I35" s="16" t="s">
        <v>53</v>
      </c>
      <c r="J35" s="17"/>
      <c r="K35" s="17"/>
      <c r="L35" s="17"/>
      <c r="M35" s="18">
        <f>M34/12</f>
        <v>0</v>
      </c>
    </row>
    <row r="36" spans="1:7" ht="12.75">
      <c r="A36" s="11" t="s">
        <v>57</v>
      </c>
      <c r="B36" s="12"/>
      <c r="C36" s="12"/>
      <c r="D36" s="12"/>
      <c r="E36" s="12"/>
      <c r="F36" s="12"/>
      <c r="G36" s="13"/>
    </row>
    <row r="37" spans="1:9" ht="12.75">
      <c r="A37" s="35" t="s">
        <v>37</v>
      </c>
      <c r="B37" s="36" t="s">
        <v>38</v>
      </c>
      <c r="C37" s="37" t="s">
        <v>31</v>
      </c>
      <c r="D37" s="8" t="s">
        <v>34</v>
      </c>
      <c r="E37" s="8"/>
      <c r="F37" s="36" t="s">
        <v>35</v>
      </c>
      <c r="G37" s="34" t="s">
        <v>36</v>
      </c>
      <c r="I37" t="s">
        <v>88</v>
      </c>
    </row>
    <row r="38" spans="1:7" ht="12.75">
      <c r="A38" s="35"/>
      <c r="B38" s="36"/>
      <c r="C38" s="37"/>
      <c r="D38" s="8" t="s">
        <v>32</v>
      </c>
      <c r="E38" s="8" t="s">
        <v>33</v>
      </c>
      <c r="F38" s="36"/>
      <c r="G38" s="34"/>
    </row>
    <row r="39" spans="1:9" ht="12.75">
      <c r="A39" s="14">
        <v>1</v>
      </c>
      <c r="B39" s="8" t="s">
        <v>39</v>
      </c>
      <c r="C39" s="9"/>
      <c r="D39" s="9"/>
      <c r="E39" s="9"/>
      <c r="F39" s="8">
        <f aca="true" t="shared" si="2" ref="F39:F45">((D39*60)+E39)*$F$14/1000</f>
        <v>0</v>
      </c>
      <c r="G39" s="15">
        <f aca="true" t="shared" si="3" ref="G39:G45">((E39/60)+D39)*$F$16</f>
        <v>0</v>
      </c>
      <c r="I39" t="s">
        <v>89</v>
      </c>
    </row>
    <row r="40" spans="1:7" ht="12.75">
      <c r="A40" s="14">
        <v>2</v>
      </c>
      <c r="B40" s="8" t="s">
        <v>40</v>
      </c>
      <c r="C40" s="9"/>
      <c r="D40" s="9"/>
      <c r="E40" s="9"/>
      <c r="F40" s="8">
        <f t="shared" si="2"/>
        <v>0</v>
      </c>
      <c r="G40" s="15">
        <f t="shared" si="3"/>
        <v>0</v>
      </c>
    </row>
    <row r="41" spans="1:7" ht="12.75">
      <c r="A41" s="14">
        <v>3</v>
      </c>
      <c r="B41" s="8" t="s">
        <v>41</v>
      </c>
      <c r="C41" s="9"/>
      <c r="D41" s="9"/>
      <c r="E41" s="9"/>
      <c r="F41" s="8">
        <f t="shared" si="2"/>
        <v>0</v>
      </c>
      <c r="G41" s="15">
        <f t="shared" si="3"/>
        <v>0</v>
      </c>
    </row>
    <row r="42" spans="1:7" ht="12.75">
      <c r="A42" s="14">
        <v>4</v>
      </c>
      <c r="B42" s="8" t="s">
        <v>42</v>
      </c>
      <c r="C42" s="9"/>
      <c r="D42" s="9"/>
      <c r="E42" s="9"/>
      <c r="F42" s="8">
        <f t="shared" si="2"/>
        <v>0</v>
      </c>
      <c r="G42" s="15">
        <f t="shared" si="3"/>
        <v>0</v>
      </c>
    </row>
    <row r="43" spans="1:7" ht="12.75">
      <c r="A43" s="14">
        <v>5</v>
      </c>
      <c r="B43" s="8" t="s">
        <v>43</v>
      </c>
      <c r="C43" s="9"/>
      <c r="D43" s="9"/>
      <c r="E43" s="9"/>
      <c r="F43" s="8">
        <f t="shared" si="2"/>
        <v>0</v>
      </c>
      <c r="G43" s="15">
        <f t="shared" si="3"/>
        <v>0</v>
      </c>
    </row>
    <row r="44" spans="1:7" ht="12.75">
      <c r="A44" s="14">
        <v>6</v>
      </c>
      <c r="B44" s="8" t="s">
        <v>44</v>
      </c>
      <c r="C44" s="9"/>
      <c r="D44" s="9"/>
      <c r="E44" s="9"/>
      <c r="F44" s="8">
        <f t="shared" si="2"/>
        <v>0</v>
      </c>
      <c r="G44" s="15">
        <f t="shared" si="3"/>
        <v>0</v>
      </c>
    </row>
    <row r="45" spans="1:7" ht="12.75">
      <c r="A45" s="14">
        <v>7</v>
      </c>
      <c r="B45" s="8" t="s">
        <v>45</v>
      </c>
      <c r="C45" s="9"/>
      <c r="D45" s="9"/>
      <c r="E45" s="9"/>
      <c r="F45" s="8">
        <f t="shared" si="2"/>
        <v>0</v>
      </c>
      <c r="G45" s="15">
        <f t="shared" si="3"/>
        <v>0</v>
      </c>
    </row>
    <row r="46" spans="1:7" ht="12.75">
      <c r="A46" s="14"/>
      <c r="B46" s="8"/>
      <c r="C46" s="8"/>
      <c r="D46" s="8"/>
      <c r="E46" s="8"/>
      <c r="F46" s="8"/>
      <c r="G46" s="15"/>
    </row>
    <row r="47" spans="1:7" ht="12.75">
      <c r="A47" s="14"/>
      <c r="B47" s="8"/>
      <c r="C47" s="8"/>
      <c r="D47" s="8"/>
      <c r="E47" s="8" t="s">
        <v>46</v>
      </c>
      <c r="F47" s="8">
        <f>SUM(F39:F46)</f>
        <v>0</v>
      </c>
      <c r="G47" s="15">
        <f>SUM(G39:G46)</f>
        <v>0</v>
      </c>
    </row>
    <row r="48" spans="1:7" ht="12.75">
      <c r="A48" s="14"/>
      <c r="B48" s="8"/>
      <c r="C48" s="8"/>
      <c r="D48" s="8"/>
      <c r="E48" s="8"/>
      <c r="F48" s="8"/>
      <c r="G48" s="15"/>
    </row>
    <row r="49" spans="1:7" ht="12.75">
      <c r="A49" s="14"/>
      <c r="B49" s="8"/>
      <c r="C49" s="8"/>
      <c r="D49" s="8" t="s">
        <v>58</v>
      </c>
      <c r="E49" s="8"/>
      <c r="F49" s="8">
        <f>F47*4</f>
        <v>0</v>
      </c>
      <c r="G49" s="15">
        <f>G47*4</f>
        <v>0</v>
      </c>
    </row>
    <row r="50" spans="1:7" ht="13.5" thickBot="1">
      <c r="A50" s="16"/>
      <c r="B50" s="17"/>
      <c r="C50" s="17"/>
      <c r="D50" s="17"/>
      <c r="E50" s="17"/>
      <c r="F50" s="17"/>
      <c r="G50" s="18"/>
    </row>
    <row r="52" ht="13.5" thickBot="1"/>
    <row r="53" spans="1:7" ht="12.75">
      <c r="A53" s="11" t="s">
        <v>57</v>
      </c>
      <c r="B53" s="12"/>
      <c r="C53" s="12"/>
      <c r="D53" s="12"/>
      <c r="E53" s="12"/>
      <c r="F53" s="12"/>
      <c r="G53" s="13"/>
    </row>
    <row r="54" spans="1:7" ht="12.75">
      <c r="A54" s="35" t="s">
        <v>37</v>
      </c>
      <c r="B54" s="36" t="s">
        <v>38</v>
      </c>
      <c r="C54" s="37" t="s">
        <v>31</v>
      </c>
      <c r="D54" s="8" t="s">
        <v>34</v>
      </c>
      <c r="E54" s="8"/>
      <c r="F54" s="36" t="s">
        <v>35</v>
      </c>
      <c r="G54" s="34" t="s">
        <v>36</v>
      </c>
    </row>
    <row r="55" spans="1:7" ht="12.75">
      <c r="A55" s="35"/>
      <c r="B55" s="36"/>
      <c r="C55" s="37"/>
      <c r="D55" s="8" t="s">
        <v>32</v>
      </c>
      <c r="E55" s="8" t="s">
        <v>33</v>
      </c>
      <c r="F55" s="36"/>
      <c r="G55" s="34"/>
    </row>
    <row r="56" spans="1:7" ht="12.75">
      <c r="A56" s="14">
        <v>1</v>
      </c>
      <c r="B56" s="8" t="s">
        <v>39</v>
      </c>
      <c r="C56" s="9"/>
      <c r="D56" s="9"/>
      <c r="E56" s="9"/>
      <c r="F56" s="8">
        <f aca="true" t="shared" si="4" ref="F56:F62">((D56*60)+E56)*$F$14/1000</f>
        <v>0</v>
      </c>
      <c r="G56" s="15">
        <f aca="true" t="shared" si="5" ref="G56:G62">((E56/60)+D56)*$F$16</f>
        <v>0</v>
      </c>
    </row>
    <row r="57" spans="1:7" ht="12.75">
      <c r="A57" s="14">
        <v>2</v>
      </c>
      <c r="B57" s="8" t="s">
        <v>40</v>
      </c>
      <c r="C57" s="9"/>
      <c r="D57" s="9"/>
      <c r="E57" s="9"/>
      <c r="F57" s="8">
        <f t="shared" si="4"/>
        <v>0</v>
      </c>
      <c r="G57" s="15">
        <f t="shared" si="5"/>
        <v>0</v>
      </c>
    </row>
    <row r="58" spans="1:7" ht="12.75">
      <c r="A58" s="14">
        <v>3</v>
      </c>
      <c r="B58" s="8" t="s">
        <v>41</v>
      </c>
      <c r="C58" s="9"/>
      <c r="D58" s="9"/>
      <c r="E58" s="9"/>
      <c r="F58" s="8">
        <f t="shared" si="4"/>
        <v>0</v>
      </c>
      <c r="G58" s="15">
        <f t="shared" si="5"/>
        <v>0</v>
      </c>
    </row>
    <row r="59" spans="1:7" ht="12.75">
      <c r="A59" s="14">
        <v>4</v>
      </c>
      <c r="B59" s="8" t="s">
        <v>42</v>
      </c>
      <c r="C59" s="9"/>
      <c r="D59" s="9"/>
      <c r="E59" s="9"/>
      <c r="F59" s="8">
        <f t="shared" si="4"/>
        <v>0</v>
      </c>
      <c r="G59" s="15">
        <f t="shared" si="5"/>
        <v>0</v>
      </c>
    </row>
    <row r="60" spans="1:7" ht="12.75">
      <c r="A60" s="14">
        <v>5</v>
      </c>
      <c r="B60" s="8" t="s">
        <v>43</v>
      </c>
      <c r="C60" s="9"/>
      <c r="D60" s="9"/>
      <c r="E60" s="9"/>
      <c r="F60" s="8">
        <f t="shared" si="4"/>
        <v>0</v>
      </c>
      <c r="G60" s="15">
        <f t="shared" si="5"/>
        <v>0</v>
      </c>
    </row>
    <row r="61" spans="1:7" ht="12.75">
      <c r="A61" s="14">
        <v>6</v>
      </c>
      <c r="B61" s="8" t="s">
        <v>44</v>
      </c>
      <c r="C61" s="9"/>
      <c r="D61" s="9"/>
      <c r="E61" s="9"/>
      <c r="F61" s="8">
        <f t="shared" si="4"/>
        <v>0</v>
      </c>
      <c r="G61" s="15">
        <f t="shared" si="5"/>
        <v>0</v>
      </c>
    </row>
    <row r="62" spans="1:7" ht="12.75">
      <c r="A62" s="14">
        <v>7</v>
      </c>
      <c r="B62" s="8" t="s">
        <v>45</v>
      </c>
      <c r="C62" s="9"/>
      <c r="D62" s="9"/>
      <c r="E62" s="9"/>
      <c r="F62" s="8">
        <f t="shared" si="4"/>
        <v>0</v>
      </c>
      <c r="G62" s="15">
        <f t="shared" si="5"/>
        <v>0</v>
      </c>
    </row>
    <row r="63" spans="1:7" ht="12.75">
      <c r="A63" s="14"/>
      <c r="B63" s="8"/>
      <c r="C63" s="8"/>
      <c r="D63" s="8"/>
      <c r="E63" s="8"/>
      <c r="F63" s="8"/>
      <c r="G63" s="15"/>
    </row>
    <row r="64" spans="1:7" ht="12.75">
      <c r="A64" s="14"/>
      <c r="B64" s="8"/>
      <c r="C64" s="8"/>
      <c r="D64" s="8"/>
      <c r="E64" s="8" t="s">
        <v>46</v>
      </c>
      <c r="F64" s="8">
        <f>SUM(F56:F63)</f>
        <v>0</v>
      </c>
      <c r="G64" s="15">
        <f>SUM(G56:G63)</f>
        <v>0</v>
      </c>
    </row>
    <row r="65" spans="1:7" ht="12.75">
      <c r="A65" s="14"/>
      <c r="B65" s="8"/>
      <c r="C65" s="8"/>
      <c r="D65" s="8"/>
      <c r="E65" s="8"/>
      <c r="F65" s="8"/>
      <c r="G65" s="15"/>
    </row>
    <row r="66" spans="1:7" ht="12.75">
      <c r="A66" s="14"/>
      <c r="B66" s="8"/>
      <c r="C66" s="8"/>
      <c r="D66" s="8" t="s">
        <v>58</v>
      </c>
      <c r="E66" s="8"/>
      <c r="F66" s="8">
        <f>F64*4</f>
        <v>0</v>
      </c>
      <c r="G66" s="15">
        <f>G64*4</f>
        <v>0</v>
      </c>
    </row>
    <row r="67" spans="1:7" ht="13.5" thickBot="1">
      <c r="A67" s="16"/>
      <c r="B67" s="17"/>
      <c r="C67" s="17"/>
      <c r="D67" s="17"/>
      <c r="E67" s="17"/>
      <c r="F67" s="17"/>
      <c r="G67" s="18"/>
    </row>
    <row r="69" ht="13.5" thickBot="1"/>
    <row r="70" spans="1:7" ht="12.75">
      <c r="A70" s="11" t="s">
        <v>57</v>
      </c>
      <c r="B70" s="12"/>
      <c r="C70" s="12"/>
      <c r="D70" s="12"/>
      <c r="E70" s="12"/>
      <c r="F70" s="12"/>
      <c r="G70" s="13"/>
    </row>
    <row r="71" spans="1:7" ht="12.75">
      <c r="A71" s="35" t="s">
        <v>37</v>
      </c>
      <c r="B71" s="36" t="s">
        <v>38</v>
      </c>
      <c r="C71" s="37" t="s">
        <v>31</v>
      </c>
      <c r="D71" s="8" t="s">
        <v>34</v>
      </c>
      <c r="E71" s="8"/>
      <c r="F71" s="36" t="s">
        <v>35</v>
      </c>
      <c r="G71" s="34" t="s">
        <v>36</v>
      </c>
    </row>
    <row r="72" spans="1:7" ht="12.75">
      <c r="A72" s="35"/>
      <c r="B72" s="36"/>
      <c r="C72" s="37"/>
      <c r="D72" s="8" t="s">
        <v>32</v>
      </c>
      <c r="E72" s="8" t="s">
        <v>33</v>
      </c>
      <c r="F72" s="36"/>
      <c r="G72" s="34"/>
    </row>
    <row r="73" spans="1:7" ht="12.75">
      <c r="A73" s="14">
        <v>1</v>
      </c>
      <c r="B73" s="8" t="s">
        <v>39</v>
      </c>
      <c r="C73" s="9"/>
      <c r="D73" s="9"/>
      <c r="E73" s="9"/>
      <c r="F73" s="8">
        <f aca="true" t="shared" si="6" ref="F73:F79">((D73*60)+E73)*$F$14/1000</f>
        <v>0</v>
      </c>
      <c r="G73" s="15">
        <f aca="true" t="shared" si="7" ref="G73:G79">((E73/60)+D73)*$F$16</f>
        <v>0</v>
      </c>
    </row>
    <row r="74" spans="1:7" ht="12.75">
      <c r="A74" s="14">
        <v>2</v>
      </c>
      <c r="B74" s="8" t="s">
        <v>40</v>
      </c>
      <c r="C74" s="9"/>
      <c r="D74" s="9"/>
      <c r="E74" s="9"/>
      <c r="F74" s="8">
        <f t="shared" si="6"/>
        <v>0</v>
      </c>
      <c r="G74" s="15">
        <f t="shared" si="7"/>
        <v>0</v>
      </c>
    </row>
    <row r="75" spans="1:7" ht="12.75">
      <c r="A75" s="14">
        <v>3</v>
      </c>
      <c r="B75" s="8" t="s">
        <v>41</v>
      </c>
      <c r="C75" s="9"/>
      <c r="D75" s="9"/>
      <c r="E75" s="9"/>
      <c r="F75" s="8">
        <f t="shared" si="6"/>
        <v>0</v>
      </c>
      <c r="G75" s="15">
        <f t="shared" si="7"/>
        <v>0</v>
      </c>
    </row>
    <row r="76" spans="1:7" ht="12.75">
      <c r="A76" s="14">
        <v>4</v>
      </c>
      <c r="B76" s="8" t="s">
        <v>42</v>
      </c>
      <c r="C76" s="9"/>
      <c r="D76" s="9"/>
      <c r="E76" s="9"/>
      <c r="F76" s="8">
        <f t="shared" si="6"/>
        <v>0</v>
      </c>
      <c r="G76" s="15">
        <f t="shared" si="7"/>
        <v>0</v>
      </c>
    </row>
    <row r="77" spans="1:7" ht="12.75">
      <c r="A77" s="14">
        <v>5</v>
      </c>
      <c r="B77" s="8" t="s">
        <v>43</v>
      </c>
      <c r="C77" s="9"/>
      <c r="D77" s="9"/>
      <c r="E77" s="9"/>
      <c r="F77" s="8">
        <f t="shared" si="6"/>
        <v>0</v>
      </c>
      <c r="G77" s="15">
        <f t="shared" si="7"/>
        <v>0</v>
      </c>
    </row>
    <row r="78" spans="1:7" ht="12.75">
      <c r="A78" s="14">
        <v>6</v>
      </c>
      <c r="B78" s="8" t="s">
        <v>44</v>
      </c>
      <c r="C78" s="9"/>
      <c r="D78" s="9"/>
      <c r="E78" s="9"/>
      <c r="F78" s="8">
        <f t="shared" si="6"/>
        <v>0</v>
      </c>
      <c r="G78" s="15">
        <f t="shared" si="7"/>
        <v>0</v>
      </c>
    </row>
    <row r="79" spans="1:7" ht="12.75">
      <c r="A79" s="14">
        <v>7</v>
      </c>
      <c r="B79" s="8" t="s">
        <v>45</v>
      </c>
      <c r="C79" s="9"/>
      <c r="D79" s="9"/>
      <c r="E79" s="9"/>
      <c r="F79" s="8">
        <f t="shared" si="6"/>
        <v>0</v>
      </c>
      <c r="G79" s="15">
        <f t="shared" si="7"/>
        <v>0</v>
      </c>
    </row>
    <row r="80" spans="1:7" ht="12.75">
      <c r="A80" s="14"/>
      <c r="B80" s="8"/>
      <c r="C80" s="8"/>
      <c r="D80" s="8"/>
      <c r="E80" s="8"/>
      <c r="F80" s="8"/>
      <c r="G80" s="15"/>
    </row>
    <row r="81" spans="1:7" ht="12.75">
      <c r="A81" s="14"/>
      <c r="B81" s="8"/>
      <c r="C81" s="8"/>
      <c r="D81" s="8"/>
      <c r="E81" s="8" t="s">
        <v>46</v>
      </c>
      <c r="F81" s="8">
        <f>SUM(F73:F80)</f>
        <v>0</v>
      </c>
      <c r="G81" s="15">
        <f>SUM(G73:G80)</f>
        <v>0</v>
      </c>
    </row>
    <row r="82" spans="1:7" ht="12.75">
      <c r="A82" s="14"/>
      <c r="B82" s="8"/>
      <c r="C82" s="8"/>
      <c r="D82" s="8"/>
      <c r="E82" s="8"/>
      <c r="F82" s="8"/>
      <c r="G82" s="15"/>
    </row>
    <row r="83" spans="1:7" ht="12.75">
      <c r="A83" s="14"/>
      <c r="B83" s="8"/>
      <c r="C83" s="8"/>
      <c r="D83" s="8" t="s">
        <v>58</v>
      </c>
      <c r="E83" s="8"/>
      <c r="F83" s="8">
        <f>F81*4</f>
        <v>0</v>
      </c>
      <c r="G83" s="15">
        <f>G81*4</f>
        <v>0</v>
      </c>
    </row>
    <row r="84" spans="1:7" ht="13.5" thickBot="1">
      <c r="A84" s="16"/>
      <c r="B84" s="17"/>
      <c r="C84" s="17"/>
      <c r="D84" s="17"/>
      <c r="E84" s="17"/>
      <c r="F84" s="17"/>
      <c r="G84" s="18"/>
    </row>
    <row r="87" ht="12.75">
      <c r="A87" t="s">
        <v>62</v>
      </c>
    </row>
    <row r="88" ht="12.75">
      <c r="A88" t="s">
        <v>80</v>
      </c>
    </row>
    <row r="89" ht="12.75">
      <c r="A89" t="s">
        <v>63</v>
      </c>
    </row>
    <row r="90" ht="12.75">
      <c r="A90" t="s">
        <v>87</v>
      </c>
    </row>
  </sheetData>
  <mergeCells count="25">
    <mergeCell ref="A14:D14"/>
    <mergeCell ref="A9:G9"/>
    <mergeCell ref="A10:G10"/>
    <mergeCell ref="A11:G11"/>
    <mergeCell ref="B13:D13"/>
    <mergeCell ref="G20:G21"/>
    <mergeCell ref="A20:A21"/>
    <mergeCell ref="B20:B21"/>
    <mergeCell ref="C20:C21"/>
    <mergeCell ref="F20:F21"/>
    <mergeCell ref="G37:G38"/>
    <mergeCell ref="A54:A55"/>
    <mergeCell ref="B54:B55"/>
    <mergeCell ref="C54:C55"/>
    <mergeCell ref="F54:F55"/>
    <mergeCell ref="G54:G55"/>
    <mergeCell ref="A37:A38"/>
    <mergeCell ref="B37:B38"/>
    <mergeCell ref="C37:C38"/>
    <mergeCell ref="F37:F38"/>
    <mergeCell ref="G71:G72"/>
    <mergeCell ref="A71:A72"/>
    <mergeCell ref="B71:B72"/>
    <mergeCell ref="C71:C72"/>
    <mergeCell ref="F71:F72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22"/>
  <sheetViews>
    <sheetView workbookViewId="0" topLeftCell="A1">
      <selection activeCell="D28" sqref="D28"/>
    </sheetView>
  </sheetViews>
  <sheetFormatPr defaultColWidth="9.140625" defaultRowHeight="12.75"/>
  <cols>
    <col min="1" max="1" width="11.421875" style="0" customWidth="1"/>
    <col min="2" max="2" width="18.00390625" style="0" customWidth="1"/>
    <col min="3" max="3" width="13.28125" style="0" customWidth="1"/>
    <col min="4" max="4" width="18.7109375" style="0" customWidth="1"/>
    <col min="5" max="5" width="13.140625" style="0" customWidth="1"/>
    <col min="6" max="6" width="18.7109375" style="0" customWidth="1"/>
    <col min="7" max="7" width="12.57421875" style="0" customWidth="1"/>
    <col min="8" max="8" width="18.28125" style="0" customWidth="1"/>
    <col min="9" max="9" width="14.7109375" style="0" customWidth="1"/>
  </cols>
  <sheetData>
    <row r="3" spans="1:9" ht="12.75">
      <c r="A3" s="7" t="s">
        <v>59</v>
      </c>
      <c r="B3" s="8"/>
      <c r="C3" s="8"/>
      <c r="D3" s="8"/>
      <c r="E3" s="8"/>
      <c r="F3" s="8"/>
      <c r="G3" s="8"/>
      <c r="H3" s="8"/>
      <c r="I3" s="8"/>
    </row>
    <row r="4" spans="1:9" ht="12.75">
      <c r="A4" s="8"/>
      <c r="B4" s="8"/>
      <c r="C4" s="8"/>
      <c r="D4" s="8"/>
      <c r="E4" s="8"/>
      <c r="F4" s="8"/>
      <c r="G4" s="8"/>
      <c r="H4" s="8"/>
      <c r="I4" s="8"/>
    </row>
    <row r="5" spans="1:9" ht="12.75">
      <c r="A5" s="8" t="s">
        <v>6</v>
      </c>
      <c r="B5" s="23" t="s">
        <v>50</v>
      </c>
      <c r="C5" s="23"/>
      <c r="D5" s="23" t="s">
        <v>49</v>
      </c>
      <c r="E5" s="23"/>
      <c r="F5" s="23" t="s">
        <v>49</v>
      </c>
      <c r="G5" s="23"/>
      <c r="H5" s="8"/>
      <c r="I5" s="8"/>
    </row>
    <row r="6" spans="1:9" ht="12.75">
      <c r="A6" s="8"/>
      <c r="B6" s="8" t="s">
        <v>54</v>
      </c>
      <c r="C6" s="8" t="s">
        <v>7</v>
      </c>
      <c r="D6" s="8" t="s">
        <v>54</v>
      </c>
      <c r="E6" s="8" t="s">
        <v>7</v>
      </c>
      <c r="F6" s="8" t="s">
        <v>54</v>
      </c>
      <c r="G6" s="8" t="s">
        <v>7</v>
      </c>
      <c r="H6" s="8" t="s">
        <v>55</v>
      </c>
      <c r="I6" s="8" t="s">
        <v>56</v>
      </c>
    </row>
    <row r="7" spans="1:9" ht="12.75">
      <c r="A7" s="8"/>
      <c r="B7" s="8"/>
      <c r="C7" s="8"/>
      <c r="D7" s="8"/>
      <c r="E7" s="8"/>
      <c r="F7" s="8"/>
      <c r="G7" s="8"/>
      <c r="H7" s="8"/>
      <c r="I7" s="8"/>
    </row>
    <row r="8" spans="1:9" ht="12.75">
      <c r="A8" s="8" t="s">
        <v>8</v>
      </c>
      <c r="B8" s="9"/>
      <c r="C8" s="9"/>
      <c r="D8" s="9"/>
      <c r="E8" s="9"/>
      <c r="F8" s="9"/>
      <c r="G8" s="9"/>
      <c r="H8" s="8">
        <f aca="true" t="shared" si="0" ref="H8:H19">(B8+D8+F8)/3</f>
        <v>0</v>
      </c>
      <c r="I8" s="8">
        <f aca="true" t="shared" si="1" ref="I8:I19">(C8+E8+G8)/3</f>
        <v>0</v>
      </c>
    </row>
    <row r="9" spans="1:9" ht="12.75">
      <c r="A9" s="8" t="s">
        <v>19</v>
      </c>
      <c r="B9" s="9"/>
      <c r="C9" s="9"/>
      <c r="D9" s="9"/>
      <c r="E9" s="9"/>
      <c r="F9" s="9"/>
      <c r="G9" s="9"/>
      <c r="H9" s="8">
        <f t="shared" si="0"/>
        <v>0</v>
      </c>
      <c r="I9" s="8">
        <f t="shared" si="1"/>
        <v>0</v>
      </c>
    </row>
    <row r="10" spans="1:9" ht="12.75">
      <c r="A10" s="8" t="s">
        <v>9</v>
      </c>
      <c r="B10" s="9"/>
      <c r="C10" s="9"/>
      <c r="D10" s="9"/>
      <c r="E10" s="9"/>
      <c r="F10" s="9"/>
      <c r="G10" s="9"/>
      <c r="H10" s="8">
        <f t="shared" si="0"/>
        <v>0</v>
      </c>
      <c r="I10" s="8">
        <f t="shared" si="1"/>
        <v>0</v>
      </c>
    </row>
    <row r="11" spans="1:9" ht="12.75">
      <c r="A11" s="8" t="s">
        <v>10</v>
      </c>
      <c r="B11" s="9"/>
      <c r="C11" s="9"/>
      <c r="D11" s="9"/>
      <c r="E11" s="9"/>
      <c r="F11" s="9"/>
      <c r="G11" s="9"/>
      <c r="H11" s="8">
        <f t="shared" si="0"/>
        <v>0</v>
      </c>
      <c r="I11" s="8">
        <f t="shared" si="1"/>
        <v>0</v>
      </c>
    </row>
    <row r="12" spans="1:9" ht="12.75">
      <c r="A12" s="8" t="s">
        <v>11</v>
      </c>
      <c r="B12" s="9"/>
      <c r="C12" s="9"/>
      <c r="D12" s="9"/>
      <c r="E12" s="9"/>
      <c r="F12" s="9"/>
      <c r="G12" s="9"/>
      <c r="H12" s="8">
        <f t="shared" si="0"/>
        <v>0</v>
      </c>
      <c r="I12" s="8">
        <f t="shared" si="1"/>
        <v>0</v>
      </c>
    </row>
    <row r="13" spans="1:9" ht="12.75">
      <c r="A13" s="8" t="s">
        <v>12</v>
      </c>
      <c r="B13" s="9"/>
      <c r="C13" s="9"/>
      <c r="D13" s="9"/>
      <c r="E13" s="9"/>
      <c r="F13" s="9"/>
      <c r="G13" s="9"/>
      <c r="H13" s="8">
        <f t="shared" si="0"/>
        <v>0</v>
      </c>
      <c r="I13" s="8">
        <f t="shared" si="1"/>
        <v>0</v>
      </c>
    </row>
    <row r="14" spans="1:9" ht="12.75">
      <c r="A14" s="8" t="s">
        <v>13</v>
      </c>
      <c r="B14" s="9"/>
      <c r="C14" s="9"/>
      <c r="D14" s="9"/>
      <c r="E14" s="9"/>
      <c r="F14" s="9"/>
      <c r="G14" s="9"/>
      <c r="H14" s="8">
        <f t="shared" si="0"/>
        <v>0</v>
      </c>
      <c r="I14" s="8">
        <f t="shared" si="1"/>
        <v>0</v>
      </c>
    </row>
    <row r="15" spans="1:9" ht="12.75">
      <c r="A15" s="8" t="s">
        <v>14</v>
      </c>
      <c r="B15" s="9"/>
      <c r="C15" s="9"/>
      <c r="D15" s="9"/>
      <c r="E15" s="9"/>
      <c r="F15" s="9"/>
      <c r="G15" s="9"/>
      <c r="H15" s="8">
        <f t="shared" si="0"/>
        <v>0</v>
      </c>
      <c r="I15" s="8">
        <f t="shared" si="1"/>
        <v>0</v>
      </c>
    </row>
    <row r="16" spans="1:9" ht="12.75">
      <c r="A16" s="8" t="s">
        <v>15</v>
      </c>
      <c r="B16" s="9"/>
      <c r="C16" s="9"/>
      <c r="D16" s="9"/>
      <c r="E16" s="9"/>
      <c r="F16" s="9"/>
      <c r="G16" s="9"/>
      <c r="H16" s="8">
        <f t="shared" si="0"/>
        <v>0</v>
      </c>
      <c r="I16" s="8">
        <f t="shared" si="1"/>
        <v>0</v>
      </c>
    </row>
    <row r="17" spans="1:9" ht="12.75">
      <c r="A17" s="8" t="s">
        <v>16</v>
      </c>
      <c r="B17" s="9"/>
      <c r="C17" s="9"/>
      <c r="D17" s="9"/>
      <c r="E17" s="9"/>
      <c r="F17" s="9"/>
      <c r="G17" s="9"/>
      <c r="H17" s="8">
        <f t="shared" si="0"/>
        <v>0</v>
      </c>
      <c r="I17" s="8">
        <f t="shared" si="1"/>
        <v>0</v>
      </c>
    </row>
    <row r="18" spans="1:9" ht="12.75">
      <c r="A18" s="8" t="s">
        <v>17</v>
      </c>
      <c r="B18" s="9"/>
      <c r="C18" s="9"/>
      <c r="D18" s="9"/>
      <c r="E18" s="9"/>
      <c r="F18" s="9"/>
      <c r="G18" s="9"/>
      <c r="H18" s="8">
        <f t="shared" si="0"/>
        <v>0</v>
      </c>
      <c r="I18" s="8">
        <f t="shared" si="1"/>
        <v>0</v>
      </c>
    </row>
    <row r="19" spans="1:9" ht="12.75">
      <c r="A19" s="8" t="s">
        <v>18</v>
      </c>
      <c r="B19" s="9"/>
      <c r="C19" s="9"/>
      <c r="D19" s="9"/>
      <c r="E19" s="9"/>
      <c r="F19" s="9"/>
      <c r="G19" s="9"/>
      <c r="H19" s="8">
        <f t="shared" si="0"/>
        <v>0</v>
      </c>
      <c r="I19" s="8">
        <f t="shared" si="1"/>
        <v>0</v>
      </c>
    </row>
    <row r="20" spans="1:9" ht="12.75">
      <c r="A20" s="8"/>
      <c r="B20" s="8"/>
      <c r="C20" s="8"/>
      <c r="D20" s="8"/>
      <c r="E20" s="8"/>
      <c r="F20" s="8"/>
      <c r="G20" s="8"/>
      <c r="H20" s="8"/>
      <c r="I20" s="8"/>
    </row>
    <row r="21" spans="1:9" ht="12.75">
      <c r="A21" s="8" t="s">
        <v>52</v>
      </c>
      <c r="B21" s="8">
        <f aca="true" t="shared" si="2" ref="B21:G21">SUM(B8:B19)</f>
        <v>0</v>
      </c>
      <c r="C21" s="8">
        <f t="shared" si="2"/>
        <v>0</v>
      </c>
      <c r="D21" s="8">
        <f t="shared" si="2"/>
        <v>0</v>
      </c>
      <c r="E21" s="8">
        <f t="shared" si="2"/>
        <v>0</v>
      </c>
      <c r="F21" s="8">
        <f t="shared" si="2"/>
        <v>0</v>
      </c>
      <c r="G21" s="8">
        <f t="shared" si="2"/>
        <v>0</v>
      </c>
      <c r="H21" s="8"/>
      <c r="I21" s="8"/>
    </row>
    <row r="22" spans="1:9" ht="12.75">
      <c r="A22" s="8" t="s">
        <v>51</v>
      </c>
      <c r="B22" s="8">
        <f aca="true" t="shared" si="3" ref="B22:G22">B21/12</f>
        <v>0</v>
      </c>
      <c r="C22" s="8">
        <f t="shared" si="3"/>
        <v>0</v>
      </c>
      <c r="D22" s="8">
        <f t="shared" si="3"/>
        <v>0</v>
      </c>
      <c r="E22" s="8">
        <f t="shared" si="3"/>
        <v>0</v>
      </c>
      <c r="F22" s="8">
        <f t="shared" si="3"/>
        <v>0</v>
      </c>
      <c r="G22" s="8">
        <f t="shared" si="3"/>
        <v>0</v>
      </c>
      <c r="H22" s="8"/>
      <c r="I22" s="8"/>
    </row>
  </sheetData>
  <mergeCells count="3">
    <mergeCell ref="B5:C5"/>
    <mergeCell ref="D5:E5"/>
    <mergeCell ref="F5:G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Rashmi</dc:creator>
  <cp:keywords/>
  <dc:description/>
  <cp:lastModifiedBy>Rashmi</cp:lastModifiedBy>
  <dcterms:created xsi:type="dcterms:W3CDTF">2008-12-04T03:25:29Z</dcterms:created>
  <dcterms:modified xsi:type="dcterms:W3CDTF">2008-12-08T03:00:37Z</dcterms:modified>
  <cp:category/>
  <cp:version/>
  <cp:contentType/>
  <cp:contentStatus/>
</cp:coreProperties>
</file>