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25" windowHeight="6990"/>
  </bookViews>
  <sheets>
    <sheet name="general" sheetId="2" r:id="rId1"/>
    <sheet name="data 1" sheetId="1" r:id="rId2"/>
    <sheet name="data 2" sheetId="3" r:id="rId3"/>
    <sheet name="recommendations" sheetId="4" r:id="rId4"/>
  </sheets>
  <calcPr calcId="125725"/>
</workbook>
</file>

<file path=xl/calcChain.xml><?xml version="1.0" encoding="utf-8"?>
<calcChain xmlns="http://schemas.openxmlformats.org/spreadsheetml/2006/main">
  <c r="H59" i="3"/>
  <c r="G59"/>
  <c r="F59"/>
  <c r="E59"/>
  <c r="D59"/>
  <c r="C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59" s="1"/>
  <c r="K24"/>
  <c r="F13"/>
  <c r="E13"/>
  <c r="D13"/>
  <c r="C13"/>
  <c r="J12"/>
  <c r="J11"/>
  <c r="J10"/>
  <c r="J9"/>
  <c r="J8"/>
  <c r="D40" i="1"/>
  <c r="E40"/>
  <c r="G40"/>
  <c r="H40"/>
  <c r="I40"/>
  <c r="C40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5"/>
  <c r="J13" i="3" l="1"/>
  <c r="J40" i="1"/>
  <c r="F40"/>
</calcChain>
</file>

<file path=xl/sharedStrings.xml><?xml version="1.0" encoding="utf-8"?>
<sst xmlns="http://schemas.openxmlformats.org/spreadsheetml/2006/main" count="158" uniqueCount="97">
  <si>
    <t>Target ( Balance as on 1.4.2005)</t>
  </si>
  <si>
    <t>Coverage</t>
  </si>
  <si>
    <t>State/UT</t>
  </si>
  <si>
    <t>Total</t>
  </si>
  <si>
    <t>ASSAM</t>
  </si>
  <si>
    <t>BIHAR</t>
  </si>
  <si>
    <t>CHHATTISGARH</t>
  </si>
  <si>
    <t>GOA</t>
  </si>
  <si>
    <t>GUJARAT</t>
  </si>
  <si>
    <t>HARYANA</t>
  </si>
  <si>
    <t>JHARKHAND</t>
  </si>
  <si>
    <t>KARNATAKA</t>
  </si>
  <si>
    <t>KERALA</t>
  </si>
  <si>
    <t>M.P.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</si>
  <si>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</si>
  <si>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</si>
  <si>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</si>
  <si>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</si>
  <si>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</si>
  <si>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</si>
  <si>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</si>
  <si>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</si>
  <si>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</si>
  <si>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TAMILNADU</t>
  </si>
  <si>
    <t>TRIPURA</t>
  </si>
  <si>
    <t>UTTAR PRADESH</t>
  </si>
  <si>
    <t>UTTARANCHAL</t>
  </si>
  <si>
    <t>WEST BENGAL</t>
  </si>
  <si>
    <t>A &amp; N ISLANDS</t>
  </si>
  <si>
    <t>D &amp; N HAVELI</t>
  </si>
  <si>
    <t>DAMAN &amp; DIU</t>
  </si>
  <si>
    <t>DELHI</t>
  </si>
  <si>
    <t>LAKSHADWEEP</t>
  </si>
  <si>
    <t>PONDICHERRY</t>
  </si>
  <si>
    <t>CHANDIGARH</t>
  </si>
  <si>
    <t>TOTAL</t>
  </si>
  <si>
    <t>DMU Quarterly Report upto 31.03.2011</t>
  </si>
  <si>
    <t>Bharat Nirman- Phase - II (2009-10 to 2011-12)</t>
  </si>
  <si>
    <t>Achievement</t>
  </si>
  <si>
    <t>Sl. No.</t>
  </si>
  <si>
    <t>States</t>
  </si>
  <si>
    <t>2009-10</t>
  </si>
  <si>
    <t>2010-11</t>
  </si>
  <si>
    <t>2011-12</t>
  </si>
  <si>
    <t>Target</t>
  </si>
  <si>
    <t>316*</t>
  </si>
  <si>
    <t>UTTARAKHAND</t>
  </si>
  <si>
    <t>366**</t>
  </si>
  <si>
    <t>* The target in Rajasthan for 2010-11 is higher than the balance number due to late reporting of 2009-10 coverage by the State of Rajasthan.</t>
  </si>
  <si>
    <t>**Includes 25 uninhabited / unpopulated habitations in Rajasthan  and 2 disputed habitations in Uttarakhand.</t>
  </si>
  <si>
    <t>B. Quality affected habitations</t>
  </si>
  <si>
    <t>ANDHRA PRADESH</t>
  </si>
  <si>
    <t>ARUNACHAL PRADESH</t>
  </si>
  <si>
    <t>HIMACHAL PRADESH</t>
  </si>
  <si>
    <t>JAMMU &amp; KASHMIR</t>
  </si>
  <si>
    <t>DADRA NAGAR HAVELI</t>
  </si>
  <si>
    <t>Target and Achievement during Phase - I (2005-06 to 2008-09)</t>
  </si>
  <si>
    <t>Uncovered</t>
  </si>
  <si>
    <t>Slipped Back</t>
  </si>
  <si>
    <t>Quality affected Habs</t>
  </si>
  <si>
    <t>Quality affected Habs*</t>
  </si>
  <si>
    <t>S.N.</t>
  </si>
  <si>
    <t>JAMMU AND KASHMIR</t>
  </si>
  <si>
    <t>MADHYA PRADESH</t>
  </si>
  <si>
    <t>* Actually covered habitations. In earlier report coverage includes habitations of ongoing schemes making total of 3,10,698 habitations.</t>
  </si>
  <si>
    <t>A. Un-Covered Habitations</t>
  </si>
  <si>
    <t>Cumulative Achievement</t>
  </si>
  <si>
    <t>Balance to be achieved</t>
  </si>
  <si>
    <t>Balance Habitations as on 1.4.2009</t>
  </si>
  <si>
    <t>Target as per outcome budget</t>
  </si>
  <si>
    <t>Title</t>
  </si>
  <si>
    <t>Source</t>
  </si>
  <si>
    <t>Entry No.</t>
  </si>
  <si>
    <t>File Type</t>
  </si>
  <si>
    <t>: pdf</t>
  </si>
  <si>
    <t>Published in</t>
  </si>
  <si>
    <t>List of Data Sets Available in the Document</t>
  </si>
  <si>
    <t>Sr. No.</t>
  </si>
  <si>
    <t>Data Set</t>
  </si>
  <si>
    <t>Format</t>
  </si>
  <si>
    <t>Normalised</t>
  </si>
  <si>
    <t>Not Normalised</t>
  </si>
  <si>
    <t>: Bharat Nirman: Rural drinking water</t>
  </si>
  <si>
    <t>: Department of Drinking Water and Sanitation, Rajiv Gandhi National Drinking Water Mission</t>
  </si>
  <si>
    <t>: 141</t>
  </si>
  <si>
    <t>: 2011</t>
  </si>
  <si>
    <t>DMU Quarterly Report on Bharat Nirman- Phase - II (2009-10 to 2011-12). Data on uncovered habitation and Quality affected habitations</t>
  </si>
  <si>
    <t>Table</t>
  </si>
  <si>
    <t>*</t>
  </si>
  <si>
    <t>Research Questions</t>
  </si>
  <si>
    <t>plot a graph showing the progress of the program. Thus identify the states having high success rate? Find out the reasons of success and is it replicable in other states.</t>
  </si>
  <si>
    <t>compare the development of thhis programs with other drinking water programs in past at national level or state level.</t>
  </si>
  <si>
    <t>how in certain states coverage value is higher than the target? Is it data discrepency or any addition in the programs at respective state level.</t>
  </si>
  <si>
    <t>Weblink</t>
  </si>
  <si>
    <t>Disclaimer</t>
  </si>
  <si>
    <t>http://www.indiawaterportal.org/disclaimer</t>
  </si>
  <si>
    <t>http://ddws.gov.in/bharatnirman/DMU-Report.pdf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</si>
</sst>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1.75"/>
      <name val="Times New Roman"/>
    </font>
    <font>
      <b/>
      <sz val="11"/>
      <name val="Times New Roman"/>
    </font>
    <font>
      <sz val="11"/>
      <name val="Arial"/>
    </font>
    <font>
      <sz val="11"/>
      <name val="Times New Roman"/>
    </font>
    <font>
      <sz val="11.75"/>
      <name val="Times New Roman"/>
    </font>
    <font>
      <b/>
      <sz val="11"/>
      <name val="Arial"/>
    </font>
    <font>
      <sz val="10.5"/>
      <name val="Arial"/>
    </font>
    <font>
      <sz val="10.5"/>
      <name val="Times New Roman"/>
    </font>
    <font>
      <b/>
      <sz val="10.5"/>
      <name val="Times New Roman"/>
    </font>
    <font>
      <b/>
      <sz val="10.5"/>
      <name val="Arial"/>
    </font>
    <font>
      <b/>
      <sz val="11"/>
      <color theme="1"/>
      <name val="Calibri"/>
      <family val="2"/>
      <scheme val="minor"/>
    </font>
    <font>
      <b/>
      <sz val="10.5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.75"/>
      <name val="Times New Roman"/>
      <family val="1"/>
    </font>
    <font>
      <sz val="11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" fontId="3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1" xfId="0" applyBorder="1"/>
    <xf numFmtId="0" fontId="5" fillId="0" borderId="1" xfId="0" applyFon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9" fillId="0" borderId="1" xfId="0" applyFont="1" applyBorder="1" applyProtection="1">
      <protection locked="0"/>
    </xf>
    <xf numFmtId="1" fontId="10" fillId="0" borderId="1" xfId="0" applyNumberFormat="1" applyFont="1" applyBorder="1" applyProtection="1">
      <protection locked="0"/>
    </xf>
    <xf numFmtId="1" fontId="12" fillId="0" borderId="1" xfId="0" applyNumberFormat="1" applyFont="1" applyBorder="1" applyProtection="1">
      <protection locked="0"/>
    </xf>
    <xf numFmtId="0" fontId="8" fillId="0" borderId="1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Protection="1">
      <protection locked="0"/>
    </xf>
    <xf numFmtId="3" fontId="10" fillId="0" borderId="1" xfId="0" applyNumberFormat="1" applyFont="1" applyBorder="1" applyProtection="1">
      <protection locked="0"/>
    </xf>
    <xf numFmtId="0" fontId="11" fillId="0" borderId="0" xfId="0" applyFont="1"/>
    <xf numFmtId="0" fontId="11" fillId="0" borderId="2" xfId="0" applyFont="1" applyBorder="1"/>
    <xf numFmtId="0" fontId="11" fillId="2" borderId="1" xfId="0" applyFont="1" applyFill="1" applyBorder="1" applyAlignment="1">
      <alignment horizontal="center"/>
    </xf>
    <xf numFmtId="0" fontId="16" fillId="0" borderId="0" xfId="0" applyFont="1" applyProtection="1">
      <protection locked="0"/>
    </xf>
    <xf numFmtId="0" fontId="0" fillId="0" borderId="1" xfId="0" applyBorder="1" applyAlignment="1">
      <alignment horizontal="center"/>
    </xf>
    <xf numFmtId="0" fontId="15" fillId="0" borderId="1" xfId="0" applyFont="1" applyBorder="1" applyProtection="1">
      <protection locked="0"/>
    </xf>
    <xf numFmtId="0" fontId="15" fillId="0" borderId="1" xfId="0" applyFont="1" applyBorder="1" applyAlignment="1" applyProtection="1">
      <alignment wrapText="1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8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diawaterportal.org/disclaim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A8" sqref="A8"/>
    </sheetView>
  </sheetViews>
  <sheetFormatPr defaultRowHeight="12.75"/>
  <cols>
    <col min="1" max="1" width="12.85546875" customWidth="1"/>
    <col min="2" max="2" width="58.42578125" customWidth="1"/>
    <col min="4" max="5" width="15.140625" customWidth="1"/>
  </cols>
  <sheetData>
    <row r="1" spans="1:5" ht="15">
      <c r="A1" s="24" t="s">
        <v>70</v>
      </c>
      <c r="B1" s="31" t="s">
        <v>82</v>
      </c>
      <c r="C1" s="4"/>
      <c r="D1" s="4"/>
      <c r="E1" s="4"/>
    </row>
    <row r="2" spans="1:5" ht="15">
      <c r="A2" s="24" t="s">
        <v>71</v>
      </c>
      <c r="B2" s="31" t="s">
        <v>83</v>
      </c>
      <c r="C2" s="4"/>
      <c r="D2" s="4"/>
      <c r="E2" s="4"/>
    </row>
    <row r="3" spans="1:5" ht="15">
      <c r="A3" s="24" t="s">
        <v>72</v>
      </c>
      <c r="B3" s="32" t="s">
        <v>84</v>
      </c>
      <c r="C3" s="4"/>
      <c r="D3" s="4"/>
      <c r="E3" s="4"/>
    </row>
    <row r="4" spans="1:5" ht="15">
      <c r="A4" s="25" t="s">
        <v>73</v>
      </c>
      <c r="B4" s="31" t="s">
        <v>74</v>
      </c>
      <c r="C4" s="4"/>
      <c r="D4" s="4"/>
      <c r="E4" s="4"/>
    </row>
    <row r="5" spans="1:5" ht="15">
      <c r="A5" s="25" t="s">
        <v>75</v>
      </c>
      <c r="B5" s="31" t="s">
        <v>85</v>
      </c>
      <c r="C5" s="4"/>
      <c r="D5" s="4"/>
      <c r="E5" s="4"/>
    </row>
    <row r="6" spans="1:5" ht="15">
      <c r="A6" s="25" t="s">
        <v>93</v>
      </c>
      <c r="B6" s="31" t="s">
        <v>96</v>
      </c>
      <c r="C6" s="4"/>
      <c r="D6" s="4"/>
      <c r="E6" s="4"/>
    </row>
    <row r="7" spans="1:5" ht="15">
      <c r="A7" s="25" t="s">
        <v>94</v>
      </c>
      <c r="B7" s="38" t="s">
        <v>95</v>
      </c>
      <c r="C7" s="4"/>
      <c r="D7" s="4"/>
      <c r="E7" s="4"/>
    </row>
    <row r="8" spans="1:5" ht="15">
      <c r="A8" s="25"/>
      <c r="C8" s="4"/>
      <c r="D8" s="4"/>
      <c r="E8" s="4"/>
    </row>
    <row r="9" spans="1:5" ht="15">
      <c r="A9" s="25" t="s">
        <v>76</v>
      </c>
      <c r="C9" s="4"/>
      <c r="D9" s="4"/>
      <c r="E9" s="4"/>
    </row>
    <row r="10" spans="1:5" ht="15">
      <c r="A10" s="26" t="s">
        <v>77</v>
      </c>
      <c r="B10" s="26" t="s">
        <v>78</v>
      </c>
      <c r="C10" s="26" t="s">
        <v>79</v>
      </c>
      <c r="D10" s="26" t="s">
        <v>80</v>
      </c>
      <c r="E10" s="26" t="s">
        <v>81</v>
      </c>
    </row>
    <row r="11" spans="1:5" ht="15">
      <c r="A11" s="8">
        <v>1</v>
      </c>
      <c r="B11" s="29" t="s">
        <v>56</v>
      </c>
      <c r="C11" s="28" t="s">
        <v>87</v>
      </c>
      <c r="D11" s="28" t="s">
        <v>88</v>
      </c>
      <c r="E11" s="8"/>
    </row>
    <row r="12" spans="1:5" ht="45">
      <c r="A12" s="8">
        <v>2</v>
      </c>
      <c r="B12" s="30" t="s">
        <v>86</v>
      </c>
      <c r="C12" s="28" t="s">
        <v>87</v>
      </c>
      <c r="D12" s="28" t="s">
        <v>88</v>
      </c>
      <c r="E12" s="8"/>
    </row>
  </sheetData>
  <hyperlinks>
    <hyperlink ref="B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F40" sqref="F40"/>
    </sheetView>
  </sheetViews>
  <sheetFormatPr defaultRowHeight="12.75"/>
  <cols>
    <col min="1" max="1" width="5.28515625" customWidth="1"/>
    <col min="2" max="2" width="25.5703125" customWidth="1"/>
    <col min="3" max="10" width="12" customWidth="1"/>
    <col min="11" max="11" width="13.85546875" customWidth="1"/>
  </cols>
  <sheetData>
    <row r="1" spans="1:10" ht="14.25">
      <c r="A1" s="2" t="s">
        <v>56</v>
      </c>
    </row>
    <row r="3" spans="1:10" s="5" customFormat="1" ht="14.25">
      <c r="A3" s="34" t="s">
        <v>61</v>
      </c>
      <c r="B3" s="34" t="s">
        <v>2</v>
      </c>
      <c r="C3" s="34" t="s">
        <v>0</v>
      </c>
      <c r="D3" s="34"/>
      <c r="E3" s="34"/>
      <c r="F3" s="34"/>
      <c r="G3" s="34" t="s">
        <v>1</v>
      </c>
      <c r="H3" s="34"/>
      <c r="I3" s="34"/>
      <c r="J3" s="34"/>
    </row>
    <row r="4" spans="1:10" s="5" customFormat="1" ht="42.75">
      <c r="A4" s="34"/>
      <c r="B4" s="34"/>
      <c r="C4" s="33" t="s">
        <v>57</v>
      </c>
      <c r="D4" s="33" t="s">
        <v>58</v>
      </c>
      <c r="E4" s="33" t="s">
        <v>59</v>
      </c>
      <c r="F4" s="33" t="s">
        <v>3</v>
      </c>
      <c r="G4" s="33" t="s">
        <v>57</v>
      </c>
      <c r="H4" s="33" t="s">
        <v>58</v>
      </c>
      <c r="I4" s="33" t="s">
        <v>60</v>
      </c>
      <c r="J4" s="33" t="s">
        <v>3</v>
      </c>
    </row>
    <row r="5" spans="1:10" ht="15">
      <c r="A5" s="6">
        <v>1</v>
      </c>
      <c r="B5" s="7" t="s">
        <v>51</v>
      </c>
      <c r="C5" s="6">
        <v>0</v>
      </c>
      <c r="D5" s="6">
        <v>29744</v>
      </c>
      <c r="E5" s="6">
        <v>4050</v>
      </c>
      <c r="F5" s="6">
        <f>SUM(C5:E5)</f>
        <v>33794</v>
      </c>
      <c r="G5" s="6">
        <v>0</v>
      </c>
      <c r="H5" s="6">
        <v>28598</v>
      </c>
      <c r="I5" s="6">
        <v>2611</v>
      </c>
      <c r="J5" s="6">
        <f>SUM(G5:I5)</f>
        <v>31209</v>
      </c>
    </row>
    <row r="6" spans="1:10" ht="15">
      <c r="A6" s="6">
        <v>2</v>
      </c>
      <c r="B6" s="7" t="s">
        <v>52</v>
      </c>
      <c r="C6" s="6">
        <v>668</v>
      </c>
      <c r="D6" s="6">
        <v>2752</v>
      </c>
      <c r="E6" s="6">
        <v>0</v>
      </c>
      <c r="F6" s="6">
        <f t="shared" ref="F6:F39" si="0">SUM(C6:E6)</f>
        <v>3420</v>
      </c>
      <c r="G6" s="6">
        <v>668</v>
      </c>
      <c r="H6" s="6">
        <v>870</v>
      </c>
      <c r="I6" s="6">
        <v>401</v>
      </c>
      <c r="J6" s="6">
        <f t="shared" ref="J6:J39" si="1">SUM(G6:I6)</f>
        <v>1939</v>
      </c>
    </row>
    <row r="7" spans="1:10" ht="15">
      <c r="A7" s="6">
        <v>3</v>
      </c>
      <c r="B7" s="7" t="s">
        <v>4</v>
      </c>
      <c r="C7" s="6">
        <v>7375</v>
      </c>
      <c r="D7" s="6">
        <v>10636</v>
      </c>
      <c r="E7" s="6">
        <v>8119</v>
      </c>
      <c r="F7" s="6">
        <f t="shared" si="0"/>
        <v>26130</v>
      </c>
      <c r="G7" s="6">
        <v>7375</v>
      </c>
      <c r="H7" s="6">
        <v>8829</v>
      </c>
      <c r="I7" s="6">
        <v>2478</v>
      </c>
      <c r="J7" s="6">
        <f t="shared" si="1"/>
        <v>18682</v>
      </c>
    </row>
    <row r="8" spans="1:10" ht="15">
      <c r="A8" s="6">
        <v>4</v>
      </c>
      <c r="B8" s="7" t="s">
        <v>5</v>
      </c>
      <c r="C8" s="6">
        <v>0</v>
      </c>
      <c r="D8" s="6">
        <v>47597</v>
      </c>
      <c r="E8" s="6">
        <v>776</v>
      </c>
      <c r="F8" s="6">
        <f t="shared" si="0"/>
        <v>48373</v>
      </c>
      <c r="G8" s="6">
        <v>0</v>
      </c>
      <c r="H8" s="6">
        <v>42705</v>
      </c>
      <c r="I8" s="6">
        <v>6306</v>
      </c>
      <c r="J8" s="6">
        <f t="shared" si="1"/>
        <v>49011</v>
      </c>
    </row>
    <row r="9" spans="1:10" ht="15">
      <c r="A9" s="6">
        <v>5</v>
      </c>
      <c r="B9" s="7" t="s">
        <v>6</v>
      </c>
      <c r="C9" s="6">
        <v>0</v>
      </c>
      <c r="D9" s="6">
        <v>19007</v>
      </c>
      <c r="E9" s="6">
        <v>5021</v>
      </c>
      <c r="F9" s="6">
        <f t="shared" si="0"/>
        <v>24028</v>
      </c>
      <c r="G9" s="6">
        <v>0</v>
      </c>
      <c r="H9" s="6">
        <v>29547</v>
      </c>
      <c r="I9" s="6">
        <v>1042</v>
      </c>
      <c r="J9" s="6">
        <f t="shared" si="1"/>
        <v>30589</v>
      </c>
    </row>
    <row r="10" spans="1:10" ht="15">
      <c r="A10" s="6">
        <v>6</v>
      </c>
      <c r="B10" s="7" t="s">
        <v>7</v>
      </c>
      <c r="C10" s="6">
        <v>6</v>
      </c>
      <c r="D10" s="6">
        <v>0</v>
      </c>
      <c r="E10" s="6">
        <v>0</v>
      </c>
      <c r="F10" s="6">
        <f t="shared" si="0"/>
        <v>6</v>
      </c>
      <c r="G10" s="6">
        <v>6</v>
      </c>
      <c r="H10" s="6">
        <v>1</v>
      </c>
      <c r="I10" s="6">
        <v>0</v>
      </c>
      <c r="J10" s="6">
        <f t="shared" si="1"/>
        <v>7</v>
      </c>
    </row>
    <row r="11" spans="1:10" ht="15">
      <c r="A11" s="6">
        <v>7</v>
      </c>
      <c r="B11" s="7" t="s">
        <v>8</v>
      </c>
      <c r="C11" s="6">
        <v>36</v>
      </c>
      <c r="D11" s="6">
        <v>4389</v>
      </c>
      <c r="E11" s="6">
        <v>8717</v>
      </c>
      <c r="F11" s="6">
        <f t="shared" si="0"/>
        <v>13142</v>
      </c>
      <c r="G11" s="6">
        <v>36</v>
      </c>
      <c r="H11" s="6">
        <v>6046</v>
      </c>
      <c r="I11" s="6">
        <v>3551</v>
      </c>
      <c r="J11" s="6">
        <f t="shared" si="1"/>
        <v>9633</v>
      </c>
    </row>
    <row r="12" spans="1:10" ht="15">
      <c r="A12" s="6">
        <v>8</v>
      </c>
      <c r="B12" s="7" t="s">
        <v>9</v>
      </c>
      <c r="C12" s="6">
        <v>0</v>
      </c>
      <c r="D12" s="6">
        <v>2506</v>
      </c>
      <c r="E12" s="6">
        <v>361</v>
      </c>
      <c r="F12" s="6">
        <f t="shared" si="0"/>
        <v>2867</v>
      </c>
      <c r="G12" s="6">
        <v>0</v>
      </c>
      <c r="H12" s="6">
        <v>2860</v>
      </c>
      <c r="I12" s="6">
        <v>205</v>
      </c>
      <c r="J12" s="6">
        <f t="shared" si="1"/>
        <v>3065</v>
      </c>
    </row>
    <row r="13" spans="1:10" ht="15">
      <c r="A13" s="6">
        <v>9</v>
      </c>
      <c r="B13" s="7" t="s">
        <v>53</v>
      </c>
      <c r="C13" s="6">
        <v>6891</v>
      </c>
      <c r="D13" s="6">
        <v>9308</v>
      </c>
      <c r="E13" s="6">
        <v>0</v>
      </c>
      <c r="F13" s="6">
        <f t="shared" si="0"/>
        <v>16199</v>
      </c>
      <c r="G13" s="6">
        <v>6891</v>
      </c>
      <c r="H13" s="6">
        <v>9653</v>
      </c>
      <c r="I13" s="6">
        <v>0</v>
      </c>
      <c r="J13" s="6">
        <f t="shared" si="1"/>
        <v>16544</v>
      </c>
    </row>
    <row r="14" spans="1:10" ht="15">
      <c r="A14" s="6">
        <v>10</v>
      </c>
      <c r="B14" s="7" t="s">
        <v>62</v>
      </c>
      <c r="C14" s="6">
        <v>3211</v>
      </c>
      <c r="D14" s="6">
        <v>3138</v>
      </c>
      <c r="E14" s="6">
        <v>49</v>
      </c>
      <c r="F14" s="6">
        <f t="shared" si="0"/>
        <v>6398</v>
      </c>
      <c r="G14" s="6">
        <v>3211</v>
      </c>
      <c r="H14" s="6">
        <v>782</v>
      </c>
      <c r="I14" s="6">
        <v>0</v>
      </c>
      <c r="J14" s="6">
        <f t="shared" si="1"/>
        <v>3993</v>
      </c>
    </row>
    <row r="15" spans="1:10" ht="15">
      <c r="A15" s="6">
        <v>11</v>
      </c>
      <c r="B15" s="7" t="s">
        <v>10</v>
      </c>
      <c r="C15" s="6">
        <v>0</v>
      </c>
      <c r="D15" s="6">
        <v>17225</v>
      </c>
      <c r="E15" s="6">
        <v>168</v>
      </c>
      <c r="F15" s="6">
        <f t="shared" si="0"/>
        <v>17393</v>
      </c>
      <c r="G15" s="6">
        <v>0</v>
      </c>
      <c r="H15" s="6">
        <v>17005</v>
      </c>
      <c r="I15" s="6">
        <v>457</v>
      </c>
      <c r="J15" s="6">
        <f t="shared" si="1"/>
        <v>17462</v>
      </c>
    </row>
    <row r="16" spans="1:10" ht="15">
      <c r="A16" s="6">
        <v>12</v>
      </c>
      <c r="B16" s="7" t="s">
        <v>11</v>
      </c>
      <c r="C16" s="6">
        <v>5618</v>
      </c>
      <c r="D16" s="6">
        <v>809</v>
      </c>
      <c r="E16" s="6">
        <v>21008</v>
      </c>
      <c r="F16" s="6">
        <f t="shared" si="0"/>
        <v>27435</v>
      </c>
      <c r="G16" s="6">
        <v>5618</v>
      </c>
      <c r="H16" s="6">
        <v>8578</v>
      </c>
      <c r="I16" s="6">
        <v>3238</v>
      </c>
      <c r="J16" s="6">
        <f t="shared" si="1"/>
        <v>17434</v>
      </c>
    </row>
    <row r="17" spans="1:10" ht="15">
      <c r="A17" s="6">
        <v>13</v>
      </c>
      <c r="B17" s="7" t="s">
        <v>12</v>
      </c>
      <c r="C17" s="6">
        <v>7573</v>
      </c>
      <c r="D17" s="6">
        <v>421</v>
      </c>
      <c r="E17" s="6">
        <v>867</v>
      </c>
      <c r="F17" s="6">
        <f t="shared" si="0"/>
        <v>8861</v>
      </c>
      <c r="G17" s="6">
        <v>7573</v>
      </c>
      <c r="H17" s="6">
        <v>3946</v>
      </c>
      <c r="I17" s="6">
        <v>691</v>
      </c>
      <c r="J17" s="6">
        <f t="shared" si="1"/>
        <v>12210</v>
      </c>
    </row>
    <row r="18" spans="1:10" ht="15">
      <c r="A18" s="6">
        <v>14</v>
      </c>
      <c r="B18" s="7" t="s">
        <v>63</v>
      </c>
      <c r="C18" s="6">
        <v>0</v>
      </c>
      <c r="D18" s="6">
        <v>37269</v>
      </c>
      <c r="E18" s="6">
        <v>5381</v>
      </c>
      <c r="F18" s="6">
        <f t="shared" si="0"/>
        <v>42650</v>
      </c>
      <c r="G18" s="6">
        <v>0</v>
      </c>
      <c r="H18" s="6">
        <v>38512</v>
      </c>
      <c r="I18" s="6">
        <v>559</v>
      </c>
      <c r="J18" s="6">
        <f t="shared" si="1"/>
        <v>39071</v>
      </c>
    </row>
    <row r="19" spans="1:10" ht="15">
      <c r="A19" s="6">
        <v>15</v>
      </c>
      <c r="B19" s="7" t="s">
        <v>14</v>
      </c>
      <c r="C19" s="6">
        <v>17738</v>
      </c>
      <c r="D19" s="6">
        <v>11579</v>
      </c>
      <c r="E19" s="6">
        <v>3787</v>
      </c>
      <c r="F19" s="6">
        <f t="shared" si="0"/>
        <v>33104</v>
      </c>
      <c r="G19" s="6">
        <v>17738</v>
      </c>
      <c r="H19" s="6">
        <v>13987</v>
      </c>
      <c r="I19" s="6">
        <v>3622</v>
      </c>
      <c r="J19" s="6">
        <f t="shared" si="1"/>
        <v>35347</v>
      </c>
    </row>
    <row r="20" spans="1:10" ht="15">
      <c r="A20" s="6">
        <v>16</v>
      </c>
      <c r="B20" s="7" t="s">
        <v>15</v>
      </c>
      <c r="C20" s="6">
        <v>0</v>
      </c>
      <c r="D20" s="6">
        <v>80</v>
      </c>
      <c r="E20" s="6">
        <v>37</v>
      </c>
      <c r="F20" s="6">
        <f t="shared" si="0"/>
        <v>117</v>
      </c>
      <c r="G20" s="6">
        <v>0</v>
      </c>
      <c r="H20" s="6">
        <v>517</v>
      </c>
      <c r="I20" s="6">
        <v>0</v>
      </c>
      <c r="J20" s="6">
        <f t="shared" si="1"/>
        <v>517</v>
      </c>
    </row>
    <row r="21" spans="1:10" ht="15">
      <c r="A21" s="6">
        <v>17</v>
      </c>
      <c r="B21" s="7" t="s">
        <v>16</v>
      </c>
      <c r="C21" s="6">
        <v>251</v>
      </c>
      <c r="D21" s="6">
        <v>4341</v>
      </c>
      <c r="E21" s="6">
        <v>160</v>
      </c>
      <c r="F21" s="6">
        <f t="shared" si="0"/>
        <v>4752</v>
      </c>
      <c r="G21" s="6">
        <v>251</v>
      </c>
      <c r="H21" s="6">
        <v>3562</v>
      </c>
      <c r="I21" s="6">
        <v>98</v>
      </c>
      <c r="J21" s="6">
        <f t="shared" si="1"/>
        <v>3911</v>
      </c>
    </row>
    <row r="22" spans="1:10" ht="15">
      <c r="A22" s="6">
        <v>18</v>
      </c>
      <c r="B22" s="7" t="s">
        <v>17</v>
      </c>
      <c r="C22" s="6">
        <v>112</v>
      </c>
      <c r="D22" s="6">
        <v>271</v>
      </c>
      <c r="E22" s="6">
        <v>26</v>
      </c>
      <c r="F22" s="6">
        <f t="shared" si="0"/>
        <v>409</v>
      </c>
      <c r="G22" s="6">
        <v>112</v>
      </c>
      <c r="H22" s="6">
        <v>363</v>
      </c>
      <c r="I22" s="6">
        <v>26</v>
      </c>
      <c r="J22" s="6">
        <f t="shared" si="1"/>
        <v>501</v>
      </c>
    </row>
    <row r="23" spans="1:10" ht="15">
      <c r="A23" s="6">
        <v>19</v>
      </c>
      <c r="B23" s="7" t="s">
        <v>18</v>
      </c>
      <c r="C23" s="6">
        <v>731</v>
      </c>
      <c r="D23" s="6">
        <v>202</v>
      </c>
      <c r="E23" s="6">
        <v>157</v>
      </c>
      <c r="F23" s="6">
        <f t="shared" si="0"/>
        <v>1090</v>
      </c>
      <c r="G23" s="6">
        <v>731</v>
      </c>
      <c r="H23" s="6">
        <v>614</v>
      </c>
      <c r="I23" s="6">
        <v>46</v>
      </c>
      <c r="J23" s="6">
        <f t="shared" si="1"/>
        <v>1391</v>
      </c>
    </row>
    <row r="24" spans="1:10" ht="15">
      <c r="A24" s="6">
        <v>20</v>
      </c>
      <c r="B24" s="7" t="s">
        <v>19</v>
      </c>
      <c r="C24" s="6">
        <v>0</v>
      </c>
      <c r="D24" s="6">
        <v>14900</v>
      </c>
      <c r="E24" s="6">
        <v>32254</v>
      </c>
      <c r="F24" s="6">
        <f t="shared" si="0"/>
        <v>47154</v>
      </c>
      <c r="G24" s="6">
        <v>0</v>
      </c>
      <c r="H24" s="6">
        <v>39902</v>
      </c>
      <c r="I24" s="6">
        <v>5124</v>
      </c>
      <c r="J24" s="6">
        <f t="shared" si="1"/>
        <v>45026</v>
      </c>
    </row>
    <row r="25" spans="1:10" ht="15">
      <c r="A25" s="6">
        <v>21</v>
      </c>
      <c r="B25" s="7" t="s">
        <v>20</v>
      </c>
      <c r="C25" s="6">
        <v>1931</v>
      </c>
      <c r="D25" s="6">
        <v>5247</v>
      </c>
      <c r="E25" s="6">
        <v>2093</v>
      </c>
      <c r="F25" s="6">
        <f t="shared" si="0"/>
        <v>9271</v>
      </c>
      <c r="G25" s="6">
        <v>1786</v>
      </c>
      <c r="H25" s="6">
        <v>2198</v>
      </c>
      <c r="I25" s="6">
        <v>703</v>
      </c>
      <c r="J25" s="6">
        <f t="shared" si="1"/>
        <v>4687</v>
      </c>
    </row>
    <row r="26" spans="1:10" ht="15">
      <c r="A26" s="6">
        <v>22</v>
      </c>
      <c r="B26" s="7" t="s">
        <v>21</v>
      </c>
      <c r="C26" s="6">
        <v>2300</v>
      </c>
      <c r="D26" s="6">
        <v>33680</v>
      </c>
      <c r="E26" s="6">
        <v>41072</v>
      </c>
      <c r="F26" s="6">
        <f t="shared" si="0"/>
        <v>77052</v>
      </c>
      <c r="G26" s="6">
        <v>1871</v>
      </c>
      <c r="H26" s="6">
        <v>26897</v>
      </c>
      <c r="I26" s="6">
        <v>5355</v>
      </c>
      <c r="J26" s="6">
        <f t="shared" si="1"/>
        <v>34123</v>
      </c>
    </row>
    <row r="27" spans="1:10" ht="15">
      <c r="A27" s="6">
        <v>23</v>
      </c>
      <c r="B27" s="7" t="s">
        <v>22</v>
      </c>
      <c r="C27" s="6">
        <v>74</v>
      </c>
      <c r="D27" s="6">
        <v>783</v>
      </c>
      <c r="E27" s="6">
        <v>0</v>
      </c>
      <c r="F27" s="6">
        <f t="shared" si="0"/>
        <v>857</v>
      </c>
      <c r="G27" s="6">
        <v>74</v>
      </c>
      <c r="H27" s="6">
        <v>510</v>
      </c>
      <c r="I27" s="6">
        <v>0</v>
      </c>
      <c r="J27" s="6">
        <f t="shared" si="1"/>
        <v>584</v>
      </c>
    </row>
    <row r="28" spans="1:10" ht="15">
      <c r="A28" s="6">
        <v>24</v>
      </c>
      <c r="B28" s="7" t="s">
        <v>23</v>
      </c>
      <c r="C28" s="6">
        <v>0</v>
      </c>
      <c r="D28" s="6">
        <v>44080</v>
      </c>
      <c r="E28" s="6">
        <v>5574</v>
      </c>
      <c r="F28" s="6">
        <f t="shared" si="0"/>
        <v>49654</v>
      </c>
      <c r="G28" s="6">
        <v>0</v>
      </c>
      <c r="H28" s="6">
        <v>33123</v>
      </c>
      <c r="I28" s="6">
        <v>1300</v>
      </c>
      <c r="J28" s="6">
        <f t="shared" si="1"/>
        <v>34423</v>
      </c>
    </row>
    <row r="29" spans="1:10" ht="15">
      <c r="A29" s="6">
        <v>25</v>
      </c>
      <c r="B29" s="7" t="s">
        <v>24</v>
      </c>
      <c r="C29" s="6">
        <v>0</v>
      </c>
      <c r="D29" s="6">
        <v>651</v>
      </c>
      <c r="E29" s="6">
        <v>7031</v>
      </c>
      <c r="F29" s="6">
        <f t="shared" si="0"/>
        <v>7682</v>
      </c>
      <c r="G29" s="6">
        <v>0</v>
      </c>
      <c r="H29" s="6">
        <v>825</v>
      </c>
      <c r="I29" s="6">
        <v>683</v>
      </c>
      <c r="J29" s="6">
        <f t="shared" si="1"/>
        <v>1508</v>
      </c>
    </row>
    <row r="30" spans="1:10" ht="15">
      <c r="A30" s="6">
        <v>26</v>
      </c>
      <c r="B30" s="7" t="s">
        <v>25</v>
      </c>
      <c r="C30" s="6">
        <v>0</v>
      </c>
      <c r="D30" s="6">
        <v>19886</v>
      </c>
      <c r="E30" s="6">
        <v>5062</v>
      </c>
      <c r="F30" s="6">
        <f t="shared" si="0"/>
        <v>24948</v>
      </c>
      <c r="G30" s="6">
        <v>0</v>
      </c>
      <c r="H30" s="6">
        <v>24629</v>
      </c>
      <c r="I30" s="6">
        <v>3853</v>
      </c>
      <c r="J30" s="6">
        <f t="shared" si="1"/>
        <v>28482</v>
      </c>
    </row>
    <row r="31" spans="1:10" ht="15">
      <c r="A31" s="6">
        <v>27</v>
      </c>
      <c r="B31" s="7" t="s">
        <v>26</v>
      </c>
      <c r="C31" s="6">
        <v>272</v>
      </c>
      <c r="D31" s="6">
        <v>7567</v>
      </c>
      <c r="E31" s="6">
        <v>0</v>
      </c>
      <c r="F31" s="6">
        <f t="shared" si="0"/>
        <v>7839</v>
      </c>
      <c r="G31" s="6">
        <v>237</v>
      </c>
      <c r="H31" s="6">
        <v>5611</v>
      </c>
      <c r="I31" s="6">
        <v>0</v>
      </c>
      <c r="J31" s="6">
        <f t="shared" si="1"/>
        <v>5848</v>
      </c>
    </row>
    <row r="32" spans="1:10" ht="15">
      <c r="A32" s="6">
        <v>28</v>
      </c>
      <c r="B32" s="7" t="s">
        <v>27</v>
      </c>
      <c r="C32" s="6">
        <v>0</v>
      </c>
      <c r="D32" s="6">
        <v>3536</v>
      </c>
      <c r="E32" s="6">
        <v>65156</v>
      </c>
      <c r="F32" s="6">
        <f t="shared" si="0"/>
        <v>68692</v>
      </c>
      <c r="G32" s="6">
        <v>0</v>
      </c>
      <c r="H32" s="6">
        <v>7635</v>
      </c>
      <c r="I32" s="6">
        <v>7728</v>
      </c>
      <c r="J32" s="6">
        <f t="shared" si="1"/>
        <v>15363</v>
      </c>
    </row>
    <row r="33" spans="1:10" ht="15">
      <c r="A33" s="6">
        <v>29</v>
      </c>
      <c r="B33" s="7" t="s">
        <v>28</v>
      </c>
      <c r="C33" s="6">
        <v>102</v>
      </c>
      <c r="D33" s="6">
        <v>0</v>
      </c>
      <c r="E33" s="6">
        <v>26</v>
      </c>
      <c r="F33" s="6">
        <f t="shared" si="0"/>
        <v>128</v>
      </c>
      <c r="G33" s="6">
        <v>94</v>
      </c>
      <c r="H33" s="6">
        <v>0</v>
      </c>
      <c r="I33" s="6">
        <v>0</v>
      </c>
      <c r="J33" s="6">
        <f t="shared" si="1"/>
        <v>94</v>
      </c>
    </row>
    <row r="34" spans="1:10" ht="15">
      <c r="A34" s="6">
        <v>30</v>
      </c>
      <c r="B34" s="7" t="s">
        <v>29</v>
      </c>
      <c r="C34" s="6">
        <v>60</v>
      </c>
      <c r="D34" s="6">
        <v>0</v>
      </c>
      <c r="E34" s="6">
        <v>0</v>
      </c>
      <c r="F34" s="6">
        <f t="shared" si="0"/>
        <v>60</v>
      </c>
      <c r="G34" s="6">
        <v>60</v>
      </c>
      <c r="H34" s="6">
        <v>0</v>
      </c>
      <c r="I34" s="6">
        <v>0</v>
      </c>
      <c r="J34" s="6">
        <f t="shared" si="1"/>
        <v>60</v>
      </c>
    </row>
    <row r="35" spans="1:10" ht="15">
      <c r="A35" s="6">
        <v>31</v>
      </c>
      <c r="B35" s="7" t="s">
        <v>30</v>
      </c>
      <c r="C35" s="6">
        <v>0</v>
      </c>
      <c r="D35" s="6">
        <v>0</v>
      </c>
      <c r="E35" s="6">
        <v>0</v>
      </c>
      <c r="F35" s="6">
        <f t="shared" si="0"/>
        <v>0</v>
      </c>
      <c r="G35" s="6">
        <v>0</v>
      </c>
      <c r="H35" s="6">
        <v>0</v>
      </c>
      <c r="I35" s="6">
        <v>0</v>
      </c>
      <c r="J35" s="6">
        <f t="shared" si="1"/>
        <v>0</v>
      </c>
    </row>
    <row r="36" spans="1:10" ht="15">
      <c r="A36" s="6">
        <v>32</v>
      </c>
      <c r="B36" s="7" t="s">
        <v>31</v>
      </c>
      <c r="C36" s="6">
        <v>0</v>
      </c>
      <c r="D36" s="6">
        <v>0</v>
      </c>
      <c r="E36" s="6">
        <v>0</v>
      </c>
      <c r="F36" s="6">
        <f t="shared" si="0"/>
        <v>0</v>
      </c>
      <c r="G36" s="6">
        <v>0</v>
      </c>
      <c r="H36" s="6">
        <v>0</v>
      </c>
      <c r="I36" s="6">
        <v>0</v>
      </c>
      <c r="J36" s="6">
        <f t="shared" si="1"/>
        <v>0</v>
      </c>
    </row>
    <row r="37" spans="1:10" ht="15">
      <c r="A37" s="6">
        <v>33</v>
      </c>
      <c r="B37" s="7" t="s">
        <v>32</v>
      </c>
      <c r="C37" s="6">
        <v>10</v>
      </c>
      <c r="D37" s="6">
        <v>0</v>
      </c>
      <c r="E37" s="6">
        <v>0</v>
      </c>
      <c r="F37" s="6">
        <f t="shared" si="0"/>
        <v>10</v>
      </c>
      <c r="G37" s="6">
        <v>0</v>
      </c>
      <c r="H37" s="6">
        <v>0</v>
      </c>
      <c r="I37" s="6">
        <v>0</v>
      </c>
      <c r="J37" s="6">
        <f t="shared" si="1"/>
        <v>0</v>
      </c>
    </row>
    <row r="38" spans="1:10" ht="15">
      <c r="A38" s="6">
        <v>34</v>
      </c>
      <c r="B38" s="7" t="s">
        <v>33</v>
      </c>
      <c r="C38" s="6">
        <v>108</v>
      </c>
      <c r="D38" s="6">
        <v>0</v>
      </c>
      <c r="E38" s="6">
        <v>16</v>
      </c>
      <c r="F38" s="6">
        <f t="shared" si="0"/>
        <v>124</v>
      </c>
      <c r="G38" s="6">
        <v>108</v>
      </c>
      <c r="H38" s="6">
        <v>57</v>
      </c>
      <c r="I38" s="6">
        <v>91</v>
      </c>
      <c r="J38" s="6">
        <f t="shared" si="1"/>
        <v>256</v>
      </c>
    </row>
    <row r="39" spans="1:10" ht="15">
      <c r="A39" s="6">
        <v>35</v>
      </c>
      <c r="B39" s="7" t="s">
        <v>34</v>
      </c>
      <c r="C39" s="6">
        <v>0</v>
      </c>
      <c r="D39" s="6">
        <v>0</v>
      </c>
      <c r="E39" s="6">
        <v>0</v>
      </c>
      <c r="F39" s="6">
        <f t="shared" si="0"/>
        <v>0</v>
      </c>
      <c r="G39" s="6">
        <v>0</v>
      </c>
      <c r="H39" s="6">
        <v>0</v>
      </c>
      <c r="I39" s="6">
        <v>0</v>
      </c>
      <c r="J39" s="6">
        <f t="shared" si="1"/>
        <v>0</v>
      </c>
    </row>
    <row r="40" spans="1:10" ht="13.7" customHeight="1">
      <c r="A40" s="8"/>
      <c r="B40" s="9" t="s">
        <v>35</v>
      </c>
      <c r="C40" s="10">
        <f>SUM(C5:C39)</f>
        <v>55067</v>
      </c>
      <c r="D40" s="10">
        <f t="shared" ref="D40:J40" si="2">SUM(D5:D39)</f>
        <v>331604</v>
      </c>
      <c r="E40" s="10">
        <f t="shared" si="2"/>
        <v>216968</v>
      </c>
      <c r="F40" s="10">
        <f t="shared" si="2"/>
        <v>603639</v>
      </c>
      <c r="G40" s="10">
        <f t="shared" si="2"/>
        <v>54440</v>
      </c>
      <c r="H40" s="10">
        <f t="shared" si="2"/>
        <v>358362</v>
      </c>
      <c r="I40" s="10">
        <f t="shared" si="2"/>
        <v>50168</v>
      </c>
      <c r="J40" s="10">
        <f t="shared" si="2"/>
        <v>462970</v>
      </c>
    </row>
    <row r="42" spans="1:10" ht="15">
      <c r="A42" s="3" t="s">
        <v>64</v>
      </c>
    </row>
  </sheetData>
  <mergeCells count="4">
    <mergeCell ref="C3:F3"/>
    <mergeCell ref="G3:J3"/>
    <mergeCell ref="A3:A4"/>
    <mergeCell ref="B3:B4"/>
  </mergeCell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topLeftCell="A16" workbookViewId="0">
      <selection activeCell="A3" sqref="A3"/>
    </sheetView>
  </sheetViews>
  <sheetFormatPr defaultRowHeight="12.75"/>
  <cols>
    <col min="2" max="2" width="23.42578125" customWidth="1"/>
    <col min="3" max="3" width="16" customWidth="1"/>
    <col min="7" max="7" width="10.140625" customWidth="1"/>
    <col min="11" max="11" width="13.140625" customWidth="1"/>
  </cols>
  <sheetData>
    <row r="1" spans="1:11" ht="13.7" customHeight="1">
      <c r="A1" s="1" t="s">
        <v>36</v>
      </c>
    </row>
    <row r="2" spans="1:11" ht="13.7" customHeight="1">
      <c r="A2" s="27" t="s">
        <v>37</v>
      </c>
    </row>
    <row r="4" spans="1:11" ht="14.25">
      <c r="A4" s="2" t="s">
        <v>65</v>
      </c>
    </row>
    <row r="5" spans="1:11" ht="14.25">
      <c r="K5" s="2"/>
    </row>
    <row r="6" spans="1:11" s="11" customFormat="1" ht="14.25">
      <c r="A6" s="35" t="s">
        <v>39</v>
      </c>
      <c r="B6" s="35" t="s">
        <v>40</v>
      </c>
      <c r="C6" s="36" t="s">
        <v>68</v>
      </c>
      <c r="D6" s="35" t="s">
        <v>41</v>
      </c>
      <c r="E6" s="35"/>
      <c r="F6" s="35" t="s">
        <v>42</v>
      </c>
      <c r="G6" s="35"/>
      <c r="H6" s="35" t="s">
        <v>43</v>
      </c>
      <c r="I6" s="35"/>
      <c r="J6" s="35" t="s">
        <v>66</v>
      </c>
      <c r="K6" s="35" t="s">
        <v>67</v>
      </c>
    </row>
    <row r="7" spans="1:11" s="11" customFormat="1" ht="28.5">
      <c r="A7" s="35"/>
      <c r="B7" s="35"/>
      <c r="C7" s="37"/>
      <c r="D7" s="12" t="s">
        <v>44</v>
      </c>
      <c r="E7" s="12" t="s">
        <v>38</v>
      </c>
      <c r="F7" s="12" t="s">
        <v>44</v>
      </c>
      <c r="G7" s="12" t="s">
        <v>38</v>
      </c>
      <c r="H7" s="12" t="s">
        <v>44</v>
      </c>
      <c r="I7" s="12" t="s">
        <v>38</v>
      </c>
      <c r="J7" s="35"/>
      <c r="K7" s="35"/>
    </row>
    <row r="8" spans="1:11" ht="13.5">
      <c r="A8" s="13">
        <v>1</v>
      </c>
      <c r="B8" s="14" t="s">
        <v>20</v>
      </c>
      <c r="C8" s="13">
        <v>145</v>
      </c>
      <c r="D8" s="13">
        <v>145</v>
      </c>
      <c r="E8" s="13">
        <v>129</v>
      </c>
      <c r="F8" s="13">
        <v>16</v>
      </c>
      <c r="G8" s="13">
        <v>16</v>
      </c>
      <c r="H8" s="8"/>
      <c r="I8" s="8"/>
      <c r="J8" s="13">
        <f>(E8+G8+I8)</f>
        <v>145</v>
      </c>
      <c r="K8" s="13">
        <v>0</v>
      </c>
    </row>
    <row r="9" spans="1:11" ht="13.5">
      <c r="A9" s="13">
        <v>2</v>
      </c>
      <c r="B9" s="14" t="s">
        <v>21</v>
      </c>
      <c r="C9" s="13">
        <v>429</v>
      </c>
      <c r="D9" s="13">
        <v>406</v>
      </c>
      <c r="E9" s="13">
        <v>113</v>
      </c>
      <c r="F9" s="18" t="s">
        <v>45</v>
      </c>
      <c r="G9" s="13">
        <v>316</v>
      </c>
      <c r="H9" s="8"/>
      <c r="I9" s="8"/>
      <c r="J9" s="13">
        <f t="shared" ref="J9:J12" si="0">(E9+G9+I9)</f>
        <v>429</v>
      </c>
      <c r="K9" s="13">
        <v>0</v>
      </c>
    </row>
    <row r="10" spans="1:11" ht="13.5">
      <c r="A10" s="13">
        <v>3</v>
      </c>
      <c r="B10" s="14" t="s">
        <v>46</v>
      </c>
      <c r="C10" s="13">
        <v>35</v>
      </c>
      <c r="D10" s="13">
        <v>35</v>
      </c>
      <c r="E10" s="13">
        <v>9</v>
      </c>
      <c r="F10" s="13">
        <v>26</v>
      </c>
      <c r="G10" s="13">
        <v>26</v>
      </c>
      <c r="H10" s="8"/>
      <c r="I10" s="8"/>
      <c r="J10" s="13">
        <f t="shared" si="0"/>
        <v>35</v>
      </c>
      <c r="K10" s="13">
        <v>0</v>
      </c>
    </row>
    <row r="11" spans="1:11" ht="13.5">
      <c r="A11" s="13">
        <v>4</v>
      </c>
      <c r="B11" s="14" t="s">
        <v>28</v>
      </c>
      <c r="C11" s="13">
        <v>8</v>
      </c>
      <c r="D11" s="8"/>
      <c r="E11" s="8"/>
      <c r="F11" s="13">
        <v>8</v>
      </c>
      <c r="G11" s="13">
        <v>8</v>
      </c>
      <c r="H11" s="8"/>
      <c r="I11" s="8"/>
      <c r="J11" s="13">
        <f t="shared" si="0"/>
        <v>8</v>
      </c>
      <c r="K11" s="13">
        <v>0</v>
      </c>
    </row>
    <row r="12" spans="1:11" ht="13.5">
      <c r="A12" s="13">
        <v>5</v>
      </c>
      <c r="B12" s="14" t="s">
        <v>32</v>
      </c>
      <c r="C12" s="13">
        <v>10</v>
      </c>
      <c r="D12" s="8"/>
      <c r="E12" s="8"/>
      <c r="F12" s="13">
        <v>10</v>
      </c>
      <c r="G12" s="8"/>
      <c r="H12" s="8"/>
      <c r="I12" s="8"/>
      <c r="J12" s="13">
        <f t="shared" si="0"/>
        <v>0</v>
      </c>
      <c r="K12" s="13">
        <v>10</v>
      </c>
    </row>
    <row r="13" spans="1:11" ht="13.5">
      <c r="A13" s="8"/>
      <c r="B13" s="15" t="s">
        <v>35</v>
      </c>
      <c r="C13" s="16">
        <f>SUM(C8:C12)</f>
        <v>627</v>
      </c>
      <c r="D13" s="16">
        <f t="shared" ref="D13:F13" si="1">SUM(D8:D12)</f>
        <v>586</v>
      </c>
      <c r="E13" s="16">
        <f t="shared" si="1"/>
        <v>251</v>
      </c>
      <c r="F13" s="16">
        <f t="shared" si="1"/>
        <v>60</v>
      </c>
      <c r="G13" s="19" t="s">
        <v>47</v>
      </c>
      <c r="H13" s="8"/>
      <c r="I13" s="8"/>
      <c r="J13" s="17">
        <f>SUM(J8:J12)</f>
        <v>617</v>
      </c>
      <c r="K13" s="16">
        <v>10</v>
      </c>
    </row>
    <row r="15" spans="1:11" ht="14.25">
      <c r="A15" s="2" t="s">
        <v>48</v>
      </c>
    </row>
    <row r="16" spans="1:11" ht="14.25">
      <c r="A16" s="2" t="s">
        <v>49</v>
      </c>
    </row>
    <row r="17" spans="1:11" ht="14.25">
      <c r="A17" s="2"/>
    </row>
    <row r="18" spans="1:11" ht="14.25">
      <c r="A18" s="2"/>
    </row>
    <row r="20" spans="1:11" ht="14.25">
      <c r="A20" s="2" t="s">
        <v>50</v>
      </c>
    </row>
    <row r="21" spans="1:11" ht="14.25">
      <c r="A21" s="2"/>
    </row>
    <row r="22" spans="1:11" ht="14.25">
      <c r="A22" s="35" t="s">
        <v>39</v>
      </c>
      <c r="B22" s="35" t="s">
        <v>40</v>
      </c>
      <c r="C22" s="35" t="s">
        <v>68</v>
      </c>
      <c r="D22" s="35" t="s">
        <v>41</v>
      </c>
      <c r="E22" s="35"/>
      <c r="F22" s="35" t="s">
        <v>42</v>
      </c>
      <c r="G22" s="35"/>
      <c r="H22" s="35"/>
      <c r="I22" s="35" t="s">
        <v>43</v>
      </c>
      <c r="J22" s="35"/>
      <c r="K22" s="35" t="s">
        <v>66</v>
      </c>
    </row>
    <row r="23" spans="1:11" ht="57">
      <c r="A23" s="35"/>
      <c r="B23" s="35"/>
      <c r="C23" s="35"/>
      <c r="D23" s="12" t="s">
        <v>44</v>
      </c>
      <c r="E23" s="12" t="s">
        <v>38</v>
      </c>
      <c r="F23" s="12" t="s">
        <v>44</v>
      </c>
      <c r="G23" s="21" t="s">
        <v>69</v>
      </c>
      <c r="H23" s="12" t="s">
        <v>38</v>
      </c>
      <c r="I23" s="12" t="s">
        <v>44</v>
      </c>
      <c r="J23" s="12" t="s">
        <v>38</v>
      </c>
      <c r="K23" s="35"/>
    </row>
    <row r="24" spans="1:11" ht="13.5">
      <c r="A24" s="13">
        <v>1</v>
      </c>
      <c r="B24" s="14" t="s">
        <v>51</v>
      </c>
      <c r="C24" s="22">
        <v>1097</v>
      </c>
      <c r="D24" s="13">
        <v>126</v>
      </c>
      <c r="E24" s="13">
        <v>223</v>
      </c>
      <c r="F24" s="13">
        <v>810</v>
      </c>
      <c r="G24" s="8"/>
      <c r="H24" s="13">
        <v>134</v>
      </c>
      <c r="I24" s="8"/>
      <c r="J24" s="8"/>
      <c r="K24" s="13">
        <f>E24+H24+J24</f>
        <v>357</v>
      </c>
    </row>
    <row r="25" spans="1:11" ht="13.5">
      <c r="A25" s="13">
        <v>2</v>
      </c>
      <c r="B25" s="14" t="s">
        <v>52</v>
      </c>
      <c r="C25" s="13">
        <v>274</v>
      </c>
      <c r="D25" s="13">
        <v>34</v>
      </c>
      <c r="E25" s="13">
        <v>38</v>
      </c>
      <c r="F25" s="13">
        <v>264</v>
      </c>
      <c r="G25" s="8"/>
      <c r="H25" s="13">
        <v>215</v>
      </c>
      <c r="I25" s="8"/>
      <c r="J25" s="8"/>
      <c r="K25" s="13">
        <f t="shared" ref="K25:K58" si="2">E25+H25+J25</f>
        <v>253</v>
      </c>
    </row>
    <row r="26" spans="1:11" ht="13.5">
      <c r="A26" s="13">
        <v>3</v>
      </c>
      <c r="B26" s="14" t="s">
        <v>4</v>
      </c>
      <c r="C26" s="22">
        <v>26589</v>
      </c>
      <c r="D26" s="13">
        <v>6868</v>
      </c>
      <c r="E26" s="13">
        <v>6071</v>
      </c>
      <c r="F26" s="13">
        <v>3515</v>
      </c>
      <c r="G26" s="8"/>
      <c r="H26" s="13">
        <v>2906</v>
      </c>
      <c r="I26" s="8"/>
      <c r="J26" s="8"/>
      <c r="K26" s="13">
        <f t="shared" si="2"/>
        <v>8977</v>
      </c>
    </row>
    <row r="27" spans="1:11" ht="13.5">
      <c r="A27" s="13">
        <v>4</v>
      </c>
      <c r="B27" s="14" t="s">
        <v>5</v>
      </c>
      <c r="C27" s="22">
        <v>34909</v>
      </c>
      <c r="D27" s="13">
        <v>7748</v>
      </c>
      <c r="E27" s="13">
        <v>10221</v>
      </c>
      <c r="F27" s="13">
        <v>7909</v>
      </c>
      <c r="G27" s="8"/>
      <c r="H27" s="13">
        <v>5975</v>
      </c>
      <c r="I27" s="8"/>
      <c r="J27" s="8"/>
      <c r="K27" s="13">
        <f t="shared" si="2"/>
        <v>16196</v>
      </c>
    </row>
    <row r="28" spans="1:11" ht="13.5">
      <c r="A28" s="13">
        <v>5</v>
      </c>
      <c r="B28" s="14" t="s">
        <v>6</v>
      </c>
      <c r="C28" s="22">
        <v>8379</v>
      </c>
      <c r="D28" s="13">
        <v>3551</v>
      </c>
      <c r="E28" s="13">
        <v>1269</v>
      </c>
      <c r="F28" s="13">
        <v>3426</v>
      </c>
      <c r="G28" s="8"/>
      <c r="H28" s="13">
        <v>1452</v>
      </c>
      <c r="I28" s="8"/>
      <c r="J28" s="8"/>
      <c r="K28" s="13">
        <f t="shared" si="2"/>
        <v>2721</v>
      </c>
    </row>
    <row r="29" spans="1:11" ht="13.5">
      <c r="A29" s="13">
        <v>6</v>
      </c>
      <c r="B29" s="14" t="s">
        <v>7</v>
      </c>
      <c r="C29" s="13">
        <v>0</v>
      </c>
      <c r="D29" s="13">
        <v>0</v>
      </c>
      <c r="E29" s="8"/>
      <c r="F29" s="13">
        <v>0</v>
      </c>
      <c r="G29" s="8"/>
      <c r="H29" s="8"/>
      <c r="I29" s="8"/>
      <c r="J29" s="8"/>
      <c r="K29" s="13">
        <f t="shared" si="2"/>
        <v>0</v>
      </c>
    </row>
    <row r="30" spans="1:11" ht="13.5">
      <c r="A30" s="13">
        <v>7</v>
      </c>
      <c r="B30" s="14" t="s">
        <v>8</v>
      </c>
      <c r="C30" s="13">
        <v>948</v>
      </c>
      <c r="D30" s="13">
        <v>390</v>
      </c>
      <c r="E30" s="13">
        <v>451</v>
      </c>
      <c r="F30" s="13">
        <v>391</v>
      </c>
      <c r="G30" s="8"/>
      <c r="H30" s="13">
        <v>398</v>
      </c>
      <c r="I30" s="8"/>
      <c r="J30" s="8"/>
      <c r="K30" s="13">
        <f t="shared" si="2"/>
        <v>849</v>
      </c>
    </row>
    <row r="31" spans="1:11" ht="13.5">
      <c r="A31" s="13">
        <v>8</v>
      </c>
      <c r="B31" s="14" t="s">
        <v>9</v>
      </c>
      <c r="C31" s="13">
        <v>179</v>
      </c>
      <c r="D31" s="13">
        <v>88</v>
      </c>
      <c r="E31" s="13">
        <v>94</v>
      </c>
      <c r="F31" s="13">
        <v>36</v>
      </c>
      <c r="G31" s="8"/>
      <c r="H31" s="13">
        <v>14</v>
      </c>
      <c r="I31" s="8"/>
      <c r="J31" s="8"/>
      <c r="K31" s="13">
        <f t="shared" si="2"/>
        <v>108</v>
      </c>
    </row>
    <row r="32" spans="1:11" ht="13.5">
      <c r="A32" s="13">
        <v>9</v>
      </c>
      <c r="B32" s="14" t="s">
        <v>53</v>
      </c>
      <c r="C32" s="13">
        <v>88</v>
      </c>
      <c r="D32" s="13">
        <v>13</v>
      </c>
      <c r="E32" s="13">
        <v>12</v>
      </c>
      <c r="F32" s="13">
        <v>42</v>
      </c>
      <c r="G32" s="8"/>
      <c r="H32" s="8"/>
      <c r="I32" s="8"/>
      <c r="J32" s="8"/>
      <c r="K32" s="13">
        <f t="shared" si="2"/>
        <v>12</v>
      </c>
    </row>
    <row r="33" spans="1:11" ht="13.5">
      <c r="A33" s="13">
        <v>10</v>
      </c>
      <c r="B33" s="14" t="s">
        <v>54</v>
      </c>
      <c r="C33" s="13">
        <v>6</v>
      </c>
      <c r="D33" s="13">
        <v>1</v>
      </c>
      <c r="E33" s="13">
        <v>1</v>
      </c>
      <c r="F33" s="13">
        <v>310</v>
      </c>
      <c r="G33" s="8"/>
      <c r="H33" s="8"/>
      <c r="I33" s="8"/>
      <c r="J33" s="8"/>
      <c r="K33" s="13">
        <f t="shared" si="2"/>
        <v>1</v>
      </c>
    </row>
    <row r="34" spans="1:11" ht="13.5">
      <c r="A34" s="13">
        <v>11</v>
      </c>
      <c r="B34" s="14" t="s">
        <v>10</v>
      </c>
      <c r="C34" s="13">
        <v>815</v>
      </c>
      <c r="D34" s="13">
        <v>132</v>
      </c>
      <c r="E34" s="13">
        <v>225</v>
      </c>
      <c r="F34" s="13">
        <v>432</v>
      </c>
      <c r="G34" s="8"/>
      <c r="H34" s="13">
        <v>1074</v>
      </c>
      <c r="I34" s="8"/>
      <c r="J34" s="8"/>
      <c r="K34" s="13">
        <f t="shared" si="2"/>
        <v>1299</v>
      </c>
    </row>
    <row r="35" spans="1:11" ht="13.5">
      <c r="A35" s="13">
        <v>12</v>
      </c>
      <c r="B35" s="14" t="s">
        <v>11</v>
      </c>
      <c r="C35" s="22">
        <v>8559</v>
      </c>
      <c r="D35" s="22">
        <v>2638</v>
      </c>
      <c r="E35" s="13">
        <v>2508</v>
      </c>
      <c r="F35" s="13">
        <v>4002</v>
      </c>
      <c r="G35" s="8"/>
      <c r="H35" s="13">
        <v>1453</v>
      </c>
      <c r="I35" s="8"/>
      <c r="J35" s="8"/>
      <c r="K35" s="13">
        <f t="shared" si="2"/>
        <v>3961</v>
      </c>
    </row>
    <row r="36" spans="1:11" ht="13.5">
      <c r="A36" s="13">
        <v>13</v>
      </c>
      <c r="B36" s="14" t="s">
        <v>12</v>
      </c>
      <c r="C36" s="22">
        <v>1879</v>
      </c>
      <c r="D36" s="13">
        <v>152</v>
      </c>
      <c r="E36" s="13">
        <v>114</v>
      </c>
      <c r="F36" s="13">
        <v>47</v>
      </c>
      <c r="G36" s="8"/>
      <c r="H36" s="13">
        <v>49</v>
      </c>
      <c r="I36" s="8"/>
      <c r="J36" s="8"/>
      <c r="K36" s="13">
        <f t="shared" si="2"/>
        <v>163</v>
      </c>
    </row>
    <row r="37" spans="1:11" ht="13.5">
      <c r="A37" s="13">
        <v>14</v>
      </c>
      <c r="B37" s="14" t="s">
        <v>13</v>
      </c>
      <c r="C37" s="22">
        <v>5385</v>
      </c>
      <c r="D37" s="13">
        <v>502</v>
      </c>
      <c r="E37" s="13">
        <v>643</v>
      </c>
      <c r="F37" s="13">
        <v>700</v>
      </c>
      <c r="G37" s="8"/>
      <c r="H37" s="13">
        <v>393</v>
      </c>
      <c r="I37" s="8"/>
      <c r="J37" s="8"/>
      <c r="K37" s="13">
        <f t="shared" si="2"/>
        <v>1036</v>
      </c>
    </row>
    <row r="38" spans="1:11" ht="13.5">
      <c r="A38" s="13">
        <v>15</v>
      </c>
      <c r="B38" s="14" t="s">
        <v>14</v>
      </c>
      <c r="C38" s="22">
        <v>3989</v>
      </c>
      <c r="D38" s="13">
        <v>2086</v>
      </c>
      <c r="E38" s="13">
        <v>1008</v>
      </c>
      <c r="F38" s="13">
        <v>4124</v>
      </c>
      <c r="G38" s="8"/>
      <c r="H38" s="13">
        <v>1866</v>
      </c>
      <c r="I38" s="8"/>
      <c r="J38" s="8"/>
      <c r="K38" s="13">
        <f t="shared" si="2"/>
        <v>2874</v>
      </c>
    </row>
    <row r="39" spans="1:11" ht="13.5">
      <c r="A39" s="13">
        <v>16</v>
      </c>
      <c r="B39" s="14" t="s">
        <v>15</v>
      </c>
      <c r="C39" s="13">
        <v>5</v>
      </c>
      <c r="D39" s="13">
        <v>0</v>
      </c>
      <c r="E39" s="8"/>
      <c r="F39" s="13">
        <v>25</v>
      </c>
      <c r="G39" s="8"/>
      <c r="H39" s="13">
        <v>1</v>
      </c>
      <c r="I39" s="8"/>
      <c r="J39" s="8"/>
      <c r="K39" s="13">
        <f t="shared" si="2"/>
        <v>1</v>
      </c>
    </row>
    <row r="40" spans="1:11" ht="13.5">
      <c r="A40" s="13">
        <v>17</v>
      </c>
      <c r="B40" s="14" t="s">
        <v>16</v>
      </c>
      <c r="C40" s="13">
        <v>107</v>
      </c>
      <c r="D40" s="13">
        <v>8</v>
      </c>
      <c r="E40" s="13">
        <v>6</v>
      </c>
      <c r="F40" s="13">
        <v>102</v>
      </c>
      <c r="G40" s="8"/>
      <c r="H40" s="13">
        <v>17</v>
      </c>
      <c r="I40" s="8"/>
      <c r="J40" s="8"/>
      <c r="K40" s="13">
        <f t="shared" si="2"/>
        <v>23</v>
      </c>
    </row>
    <row r="41" spans="1:11" ht="13.5">
      <c r="A41" s="13">
        <v>18</v>
      </c>
      <c r="B41" s="14" t="s">
        <v>17</v>
      </c>
      <c r="C41" s="13">
        <v>0</v>
      </c>
      <c r="D41" s="13">
        <v>0</v>
      </c>
      <c r="E41" s="8"/>
      <c r="F41" s="13">
        <v>0</v>
      </c>
      <c r="G41" s="8"/>
      <c r="H41" s="8"/>
      <c r="I41" s="8"/>
      <c r="J41" s="8"/>
      <c r="K41" s="13">
        <f t="shared" si="2"/>
        <v>0</v>
      </c>
    </row>
    <row r="42" spans="1:11" ht="13.5">
      <c r="A42" s="13">
        <v>19</v>
      </c>
      <c r="B42" s="14" t="s">
        <v>18</v>
      </c>
      <c r="C42" s="13">
        <v>157</v>
      </c>
      <c r="D42" s="13">
        <v>20</v>
      </c>
      <c r="E42" s="13">
        <v>19</v>
      </c>
      <c r="F42" s="13">
        <v>105</v>
      </c>
      <c r="G42" s="8"/>
      <c r="H42" s="13">
        <v>4</v>
      </c>
      <c r="I42" s="8"/>
      <c r="J42" s="8"/>
      <c r="K42" s="13">
        <f t="shared" si="2"/>
        <v>23</v>
      </c>
    </row>
    <row r="43" spans="1:11" ht="13.5">
      <c r="A43" s="13">
        <v>20</v>
      </c>
      <c r="B43" s="14" t="s">
        <v>19</v>
      </c>
      <c r="C43" s="22">
        <v>23676</v>
      </c>
      <c r="D43" s="13">
        <v>3452</v>
      </c>
      <c r="E43" s="13">
        <v>2314</v>
      </c>
      <c r="F43" s="13">
        <v>1721</v>
      </c>
      <c r="G43" s="8"/>
      <c r="H43" s="13">
        <v>1581</v>
      </c>
      <c r="I43" s="8"/>
      <c r="J43" s="8"/>
      <c r="K43" s="13">
        <f t="shared" si="2"/>
        <v>3895</v>
      </c>
    </row>
    <row r="44" spans="1:11" ht="13.5">
      <c r="A44" s="13">
        <v>21</v>
      </c>
      <c r="B44" s="14" t="s">
        <v>20</v>
      </c>
      <c r="C44" s="13">
        <v>864</v>
      </c>
      <c r="D44" s="13">
        <v>466</v>
      </c>
      <c r="E44" s="13">
        <v>271</v>
      </c>
      <c r="F44" s="13">
        <v>392</v>
      </c>
      <c r="G44" s="8"/>
      <c r="H44" s="13">
        <v>64</v>
      </c>
      <c r="I44" s="8"/>
      <c r="J44" s="8"/>
      <c r="K44" s="13">
        <f t="shared" si="2"/>
        <v>335</v>
      </c>
    </row>
    <row r="45" spans="1:11" ht="13.5">
      <c r="A45" s="13">
        <v>22</v>
      </c>
      <c r="B45" s="14" t="s">
        <v>21</v>
      </c>
      <c r="C45" s="22">
        <v>37658</v>
      </c>
      <c r="D45" s="13">
        <v>1210</v>
      </c>
      <c r="E45" s="13">
        <v>3154</v>
      </c>
      <c r="F45" s="13">
        <v>3977</v>
      </c>
      <c r="G45" s="8"/>
      <c r="H45" s="13">
        <v>2708</v>
      </c>
      <c r="I45" s="8"/>
      <c r="J45" s="8"/>
      <c r="K45" s="13">
        <f t="shared" si="2"/>
        <v>5862</v>
      </c>
    </row>
    <row r="46" spans="1:11" ht="13.5">
      <c r="A46" s="13">
        <v>23</v>
      </c>
      <c r="B46" s="14" t="s">
        <v>22</v>
      </c>
      <c r="C46" s="13">
        <v>0</v>
      </c>
      <c r="D46" s="13">
        <v>0</v>
      </c>
      <c r="E46" s="8"/>
      <c r="F46" s="13">
        <v>0</v>
      </c>
      <c r="G46" s="8"/>
      <c r="H46" s="8"/>
      <c r="I46" s="8"/>
      <c r="J46" s="8"/>
      <c r="K46" s="13">
        <f t="shared" si="2"/>
        <v>0</v>
      </c>
    </row>
    <row r="47" spans="1:11" ht="13.5">
      <c r="A47" s="13">
        <v>24</v>
      </c>
      <c r="B47" s="14" t="s">
        <v>23</v>
      </c>
      <c r="C47" s="13">
        <v>637</v>
      </c>
      <c r="D47" s="13">
        <v>0</v>
      </c>
      <c r="E47" s="13">
        <v>1</v>
      </c>
      <c r="F47" s="13">
        <v>1009</v>
      </c>
      <c r="G47" s="8"/>
      <c r="H47" s="13">
        <v>1009</v>
      </c>
      <c r="I47" s="8"/>
      <c r="J47" s="8"/>
      <c r="K47" s="13">
        <f t="shared" si="2"/>
        <v>1010</v>
      </c>
    </row>
    <row r="48" spans="1:11" ht="13.5">
      <c r="A48" s="13">
        <v>25</v>
      </c>
      <c r="B48" s="14" t="s">
        <v>24</v>
      </c>
      <c r="C48" s="22">
        <v>7102</v>
      </c>
      <c r="D48" s="13">
        <v>1346</v>
      </c>
      <c r="E48" s="13">
        <v>733</v>
      </c>
      <c r="F48" s="13">
        <v>309</v>
      </c>
      <c r="G48" s="8"/>
      <c r="H48" s="13">
        <v>871</v>
      </c>
      <c r="I48" s="8"/>
      <c r="J48" s="8"/>
      <c r="K48" s="13">
        <f t="shared" si="2"/>
        <v>1604</v>
      </c>
    </row>
    <row r="49" spans="1:11" ht="13.5">
      <c r="A49" s="13">
        <v>26</v>
      </c>
      <c r="B49" s="14" t="s">
        <v>25</v>
      </c>
      <c r="C49" s="22">
        <v>5911</v>
      </c>
      <c r="D49" s="13">
        <v>1558</v>
      </c>
      <c r="E49" s="13">
        <v>1565</v>
      </c>
      <c r="F49" s="13">
        <v>2142</v>
      </c>
      <c r="G49" s="8"/>
      <c r="H49" s="13">
        <v>1831</v>
      </c>
      <c r="I49" s="8"/>
      <c r="J49" s="8"/>
      <c r="K49" s="13">
        <f t="shared" si="2"/>
        <v>3396</v>
      </c>
    </row>
    <row r="50" spans="1:11" ht="13.5">
      <c r="A50" s="13">
        <v>27</v>
      </c>
      <c r="B50" s="14" t="s">
        <v>26</v>
      </c>
      <c r="C50" s="13">
        <v>9</v>
      </c>
      <c r="D50" s="13">
        <v>0</v>
      </c>
      <c r="E50" s="8"/>
      <c r="F50" s="13">
        <v>0</v>
      </c>
      <c r="G50" s="8"/>
      <c r="H50" s="8"/>
      <c r="I50" s="8"/>
      <c r="J50" s="8"/>
      <c r="K50" s="13">
        <f t="shared" si="2"/>
        <v>0</v>
      </c>
    </row>
    <row r="51" spans="1:11" ht="13.5">
      <c r="A51" s="13">
        <v>28</v>
      </c>
      <c r="B51" s="14" t="s">
        <v>27</v>
      </c>
      <c r="C51" s="22">
        <v>10773</v>
      </c>
      <c r="D51" s="13">
        <v>2202</v>
      </c>
      <c r="E51" s="13">
        <v>1789</v>
      </c>
      <c r="F51" s="13">
        <v>5304</v>
      </c>
      <c r="G51" s="8"/>
      <c r="H51" s="13">
        <v>2788</v>
      </c>
      <c r="I51" s="8"/>
      <c r="J51" s="8"/>
      <c r="K51" s="13">
        <f t="shared" si="2"/>
        <v>4577</v>
      </c>
    </row>
    <row r="52" spans="1:11" ht="13.5">
      <c r="A52" s="13">
        <v>29</v>
      </c>
      <c r="B52" s="14" t="s">
        <v>28</v>
      </c>
      <c r="C52" s="13">
        <v>0</v>
      </c>
      <c r="D52" s="13">
        <v>0</v>
      </c>
      <c r="E52" s="8"/>
      <c r="F52" s="8"/>
      <c r="G52" s="8"/>
      <c r="H52" s="8"/>
      <c r="I52" s="8"/>
      <c r="J52" s="8"/>
      <c r="K52" s="13">
        <f t="shared" si="2"/>
        <v>0</v>
      </c>
    </row>
    <row r="53" spans="1:11" ht="13.5">
      <c r="A53" s="13">
        <v>30</v>
      </c>
      <c r="B53" s="14" t="s">
        <v>55</v>
      </c>
      <c r="C53" s="13">
        <v>0</v>
      </c>
      <c r="D53" s="13">
        <v>0</v>
      </c>
      <c r="E53" s="8"/>
      <c r="F53" s="8"/>
      <c r="G53" s="8"/>
      <c r="H53" s="8"/>
      <c r="I53" s="8"/>
      <c r="J53" s="8"/>
      <c r="K53" s="13">
        <f t="shared" si="2"/>
        <v>0</v>
      </c>
    </row>
    <row r="54" spans="1:11" ht="13.5">
      <c r="A54" s="13">
        <v>31</v>
      </c>
      <c r="B54" s="14" t="s">
        <v>30</v>
      </c>
      <c r="C54" s="13">
        <v>0</v>
      </c>
      <c r="D54" s="13">
        <v>0</v>
      </c>
      <c r="E54" s="8"/>
      <c r="F54" s="8"/>
      <c r="G54" s="8"/>
      <c r="H54" s="8"/>
      <c r="I54" s="8"/>
      <c r="J54" s="8"/>
      <c r="K54" s="13">
        <f t="shared" si="2"/>
        <v>0</v>
      </c>
    </row>
    <row r="55" spans="1:11" ht="13.5">
      <c r="A55" s="13">
        <v>32</v>
      </c>
      <c r="B55" s="14" t="s">
        <v>31</v>
      </c>
      <c r="C55" s="13">
        <v>0</v>
      </c>
      <c r="D55" s="13">
        <v>0</v>
      </c>
      <c r="E55" s="8"/>
      <c r="F55" s="8"/>
      <c r="G55" s="8"/>
      <c r="H55" s="8"/>
      <c r="I55" s="8"/>
      <c r="J55" s="8"/>
      <c r="K55" s="13">
        <f t="shared" si="2"/>
        <v>0</v>
      </c>
    </row>
    <row r="56" spans="1:11" ht="13.5">
      <c r="A56" s="13">
        <v>33</v>
      </c>
      <c r="B56" s="14" t="s">
        <v>32</v>
      </c>
      <c r="C56" s="13">
        <v>0</v>
      </c>
      <c r="D56" s="13">
        <v>0</v>
      </c>
      <c r="E56" s="8"/>
      <c r="F56" s="8"/>
      <c r="G56" s="8"/>
      <c r="H56" s="8"/>
      <c r="I56" s="8"/>
      <c r="J56" s="8"/>
      <c r="K56" s="13">
        <f t="shared" si="2"/>
        <v>0</v>
      </c>
    </row>
    <row r="57" spans="1:11" ht="13.5">
      <c r="A57" s="13">
        <v>34</v>
      </c>
      <c r="B57" s="14" t="s">
        <v>33</v>
      </c>
      <c r="C57" s="13">
        <v>4</v>
      </c>
      <c r="D57" s="13">
        <v>4</v>
      </c>
      <c r="E57" s="13">
        <v>4</v>
      </c>
      <c r="F57" s="8"/>
      <c r="G57" s="8"/>
      <c r="H57" s="13">
        <v>4</v>
      </c>
      <c r="I57" s="8"/>
      <c r="J57" s="8"/>
      <c r="K57" s="13">
        <f t="shared" si="2"/>
        <v>8</v>
      </c>
    </row>
    <row r="58" spans="1:11" ht="13.5">
      <c r="A58" s="13">
        <v>35</v>
      </c>
      <c r="B58" s="14" t="s">
        <v>34</v>
      </c>
      <c r="C58" s="13">
        <v>0</v>
      </c>
      <c r="D58" s="8"/>
      <c r="E58" s="8"/>
      <c r="F58" s="8"/>
      <c r="G58" s="8"/>
      <c r="H58" s="8"/>
      <c r="I58" s="8"/>
      <c r="J58" s="8"/>
      <c r="K58" s="13">
        <f t="shared" si="2"/>
        <v>0</v>
      </c>
    </row>
    <row r="59" spans="1:11" ht="13.5">
      <c r="A59" s="8"/>
      <c r="B59" s="15" t="s">
        <v>35</v>
      </c>
      <c r="C59" s="23">
        <f>SUM(C24:C58)</f>
        <v>179999</v>
      </c>
      <c r="D59" s="23">
        <f t="shared" ref="D59:H59" si="3">SUM(D24:D58)</f>
        <v>34595</v>
      </c>
      <c r="E59" s="23">
        <f t="shared" si="3"/>
        <v>32734</v>
      </c>
      <c r="F59" s="23">
        <f t="shared" si="3"/>
        <v>41094</v>
      </c>
      <c r="G59" s="23">
        <f t="shared" si="3"/>
        <v>0</v>
      </c>
      <c r="H59" s="23">
        <f t="shared" si="3"/>
        <v>26807</v>
      </c>
      <c r="I59" s="8"/>
      <c r="J59" s="8"/>
      <c r="K59" s="23">
        <f t="shared" ref="K59" si="4">SUM(K24:K58)</f>
        <v>59541</v>
      </c>
    </row>
  </sheetData>
  <mergeCells count="15">
    <mergeCell ref="J6:J7"/>
    <mergeCell ref="K6:K7"/>
    <mergeCell ref="A22:A23"/>
    <mergeCell ref="B22:B23"/>
    <mergeCell ref="C22:C23"/>
    <mergeCell ref="D22:E22"/>
    <mergeCell ref="F22:H22"/>
    <mergeCell ref="I22:J22"/>
    <mergeCell ref="K22:K23"/>
    <mergeCell ref="A6:A7"/>
    <mergeCell ref="B6:B7"/>
    <mergeCell ref="C6:C7"/>
    <mergeCell ref="D6:E6"/>
    <mergeCell ref="F6:G6"/>
    <mergeCell ref="H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6" sqref="B6"/>
    </sheetView>
  </sheetViews>
  <sheetFormatPr defaultRowHeight="12.75"/>
  <sheetData>
    <row r="1" spans="1:2" ht="15">
      <c r="A1" s="24" t="s">
        <v>89</v>
      </c>
    </row>
    <row r="3" spans="1:2">
      <c r="A3">
        <v>1</v>
      </c>
      <c r="B3" s="20" t="s">
        <v>90</v>
      </c>
    </row>
    <row r="4" spans="1:2">
      <c r="A4">
        <v>2</v>
      </c>
      <c r="B4" s="20" t="s">
        <v>91</v>
      </c>
    </row>
    <row r="5" spans="1:2">
      <c r="A5">
        <v>3</v>
      </c>
      <c r="B5" s="2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</vt:lpstr>
      <vt:lpstr>data 1</vt:lpstr>
      <vt:lpstr>data 2</vt:lpstr>
      <vt:lpstr>recommendations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Nisreen</dc:creator>
  <cp:lastModifiedBy>Nisreen</cp:lastModifiedBy>
  <dcterms:created xsi:type="dcterms:W3CDTF">2011-10-03T08:12:39Z</dcterms:created>
  <dcterms:modified xsi:type="dcterms:W3CDTF">2012-01-10T10:29:20Z</dcterms:modified>
</cp:coreProperties>
</file>